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dai\Downloads\千葉大・生物学科 生物関係\てらさきけん\論文\寺﨑研論文\最終版\"/>
    </mc:Choice>
  </mc:AlternateContent>
  <xr:revisionPtr revIDLastSave="0" documentId="13_ncr:1_{4B7D7326-A24B-4C44-92C9-0B194840229B}" xr6:coauthVersionLast="47" xr6:coauthVersionMax="47" xr10:uidLastSave="{00000000-0000-0000-0000-000000000000}"/>
  <bookViews>
    <workbookView xWindow="150" yWindow="100" windowWidth="11920" windowHeight="9560" xr2:uid="{9C2A2F54-E7C0-4A13-99BC-14B9C1FE8129}"/>
  </bookViews>
  <sheets>
    <sheet name="transfection efficiencies" sheetId="6" r:id="rId1"/>
    <sheet name="lentivirus" sheetId="3" r:id="rId2"/>
    <sheet name="electroporation" sheetId="4" r:id="rId3"/>
    <sheet name="lipofection" sheetId="5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6" l="1"/>
  <c r="D29" i="6"/>
  <c r="D27" i="6"/>
  <c r="C28" i="6"/>
  <c r="C29" i="6"/>
  <c r="C27" i="6"/>
  <c r="B28" i="6"/>
  <c r="B29" i="6"/>
  <c r="B27" i="6"/>
  <c r="B20" i="6"/>
  <c r="C20" i="6"/>
  <c r="B21" i="6"/>
  <c r="B22" i="6"/>
  <c r="D12" i="6"/>
  <c r="D8" i="6"/>
  <c r="C14" i="6"/>
  <c r="C12" i="6"/>
  <c r="C10" i="6"/>
  <c r="C9" i="6"/>
  <c r="C8" i="6"/>
  <c r="B13" i="6"/>
  <c r="B9" i="6"/>
  <c r="B8" i="6"/>
  <c r="B7" i="6"/>
  <c r="C21" i="6"/>
  <c r="C22" i="6"/>
  <c r="D20" i="6"/>
  <c r="D21" i="6"/>
  <c r="D22" i="6"/>
  <c r="D14" i="6"/>
  <c r="C11" i="6"/>
</calcChain>
</file>

<file path=xl/sharedStrings.xml><?xml version="1.0" encoding="utf-8"?>
<sst xmlns="http://schemas.openxmlformats.org/spreadsheetml/2006/main" count="826" uniqueCount="297">
  <si>
    <t>lentivirus</t>
    <phoneticPr fontId="1"/>
  </si>
  <si>
    <t>electroporation</t>
    <phoneticPr fontId="1"/>
  </si>
  <si>
    <t>lipofection</t>
    <phoneticPr fontId="1"/>
  </si>
  <si>
    <t>EGFP-lasp-2</t>
    <phoneticPr fontId="1"/>
  </si>
  <si>
    <t>mCherry-lasp-2</t>
    <phoneticPr fontId="1"/>
  </si>
  <si>
    <t>EGFP-ezrin</t>
    <phoneticPr fontId="1"/>
  </si>
  <si>
    <t>EGFP-actin</t>
    <phoneticPr fontId="1"/>
  </si>
  <si>
    <t>mCherry-actin</t>
    <phoneticPr fontId="1"/>
  </si>
  <si>
    <t>EGFP-lifeact</t>
    <phoneticPr fontId="1"/>
  </si>
  <si>
    <t>GFP-control</t>
    <phoneticPr fontId="1"/>
  </si>
  <si>
    <t>mCherry-control</t>
    <phoneticPr fontId="1"/>
  </si>
  <si>
    <t>GFP-lasp-2</t>
    <phoneticPr fontId="1"/>
  </si>
  <si>
    <t>mCh-lasp-2</t>
  </si>
  <si>
    <t>mCh-lasp-2</t>
    <phoneticPr fontId="1"/>
  </si>
  <si>
    <t>GFP-ezr</t>
    <phoneticPr fontId="1"/>
  </si>
  <si>
    <t>GFP-actin</t>
    <phoneticPr fontId="1"/>
  </si>
  <si>
    <t>mCh-actin</t>
  </si>
  <si>
    <t>mCh-actin</t>
    <phoneticPr fontId="1"/>
  </si>
  <si>
    <t>GFP-lifeact</t>
    <phoneticPr fontId="1"/>
  </si>
  <si>
    <t>GFP-cont</t>
    <phoneticPr fontId="1"/>
  </si>
  <si>
    <t>mCh-cont</t>
    <phoneticPr fontId="1"/>
  </si>
  <si>
    <t>作業者</t>
  </si>
  <si>
    <t>感染日</t>
  </si>
  <si>
    <t>ウイルス名</t>
  </si>
  <si>
    <t>ウイルス液のlot</t>
  </si>
  <si>
    <t>ウイルス量[ml]</t>
  </si>
  <si>
    <t>アストロサイトのlot</t>
  </si>
  <si>
    <t>感染時培養日数[d]</t>
  </si>
  <si>
    <t>培養密度[x10^5]</t>
  </si>
  <si>
    <t>感染時カバー率</t>
  </si>
  <si>
    <t>撮影開始日 (蛍光)</t>
  </si>
  <si>
    <t>感染効率</t>
  </si>
  <si>
    <t>GFP</t>
  </si>
  <si>
    <t>mCherry</t>
  </si>
  <si>
    <t>備考</t>
  </si>
  <si>
    <t>コメント</t>
  </si>
  <si>
    <t>生駒</t>
  </si>
  <si>
    <t>GFP-gg-lasp-2</t>
  </si>
  <si>
    <t>30(29dに継代後1d)</t>
  </si>
  <si>
    <t>16dにピューロ選択→ほとんど死滅</t>
  </si>
  <si>
    <t>GFP-control</t>
  </si>
  <si>
    <t>グリッド付きガラスボトムdish</t>
  </si>
  <si>
    <t>210713 , 211102</t>
  </si>
  <si>
    <t>0.2x2</t>
  </si>
  <si>
    <t>11(凍結なし,2回継代)</t>
  </si>
  <si>
    <t>0.1 / 0.2</t>
  </si>
  <si>
    <t>0.3 / 0.6</t>
  </si>
  <si>
    <t>4well ガラスボトムdish</t>
  </si>
  <si>
    <t>0.2 / 0.4</t>
  </si>
  <si>
    <t>GFP-gg-lasp-2ΔLIM</t>
  </si>
  <si>
    <t>繊維芽多い</t>
  </si>
  <si>
    <t>GFP-gg-lasp-2ΔSH3</t>
  </si>
  <si>
    <t>1x2</t>
  </si>
  <si>
    <t>0.4x3</t>
  </si>
  <si>
    <t>記録なし</t>
  </si>
  <si>
    <t>タイムラプス撮影</t>
  </si>
  <si>
    <t>笠井</t>
  </si>
  <si>
    <t>mCherry-hs-lasp-2</t>
  </si>
  <si>
    <t>mCherry-gg-lasp-2</t>
  </si>
  <si>
    <t>5％以下</t>
  </si>
  <si>
    <t>GFP-hs-beta actin</t>
  </si>
  <si>
    <t>210311B</t>
  </si>
  <si>
    <t>mCherry-gg-lasp-1</t>
  </si>
  <si>
    <t>210311A</t>
  </si>
  <si>
    <t>5%以下</t>
  </si>
  <si>
    <t>GFP-hs-beta actin / mCherry-gg-lasp-1</t>
  </si>
  <si>
    <t>231129 / 231229</t>
  </si>
  <si>
    <t>各１</t>
  </si>
  <si>
    <t>各5%以下</t>
  </si>
  <si>
    <t>二重感染</t>
  </si>
  <si>
    <t>GFP-hs-beta actin / mCherry-gg-lasp-2</t>
  </si>
  <si>
    <t>231129 / 231124</t>
  </si>
  <si>
    <t>二重感染・タイムラプス撮影</t>
  </si>
  <si>
    <t>GFP-gg-lasp-2 / mCherry-gg-lasp-1</t>
  </si>
  <si>
    <t>220829 / 231229</t>
  </si>
  <si>
    <t>mCherry-paxillin</t>
  </si>
  <si>
    <t>210316A</t>
  </si>
  <si>
    <t>1%以下</t>
  </si>
  <si>
    <t>生駒さん観察</t>
  </si>
  <si>
    <t>GFP-gg-lasp-1</t>
  </si>
  <si>
    <t>GFP-talin</t>
  </si>
  <si>
    <t>岩田</t>
  </si>
  <si>
    <t>GFP-control (Lenti-X x9)</t>
  </si>
  <si>
    <t>GFP-hs-beta actin / mCherry-gg-lasp-1 (Lenti-X x10)</t>
  </si>
  <si>
    <t>actin 1%,lasp-1 5%</t>
  </si>
  <si>
    <t>井上観察</t>
  </si>
  <si>
    <t>mCherry-gg-lasp-1 は231229 よりは改善が見られる</t>
  </si>
  <si>
    <t>actin 1%,lasp-2 &lt;5%</t>
  </si>
  <si>
    <t>GFP-talin (Lenti-X x10)</t>
  </si>
  <si>
    <t>mCherry-paxillin (Lenti-X x10)</t>
  </si>
  <si>
    <t>20-30%</t>
  </si>
  <si>
    <t>GFP-control (Lenti-X x10)</t>
  </si>
  <si>
    <t>40-50%</t>
  </si>
  <si>
    <t>5-10%</t>
  </si>
  <si>
    <t>7d SF添加</t>
  </si>
  <si>
    <t>mCh-lasp-2 (Lenti-X x9)</t>
  </si>
  <si>
    <t>50-60%</t>
  </si>
  <si>
    <t>GFP-lasp-2ΔLIM</t>
  </si>
  <si>
    <t>GFP-lasp-2ΔSH3</t>
  </si>
  <si>
    <t>GFP-ezrin</t>
  </si>
  <si>
    <t>GFP-ezrin vs mCh-lasp-2</t>
  </si>
  <si>
    <t>241121/231124</t>
  </si>
  <si>
    <t>ezrin 20% / lasp-2 20%</t>
  </si>
  <si>
    <t>GFP-lasp-2 vs mCh-actin</t>
  </si>
  <si>
    <t>220825/241121</t>
  </si>
  <si>
    <t>lasp-2 5% / actin 5%</t>
  </si>
  <si>
    <t>GFP-lasp-2ΔLIM vs mCh-lasp-2</t>
  </si>
  <si>
    <t>230804/231124</t>
  </si>
  <si>
    <t>lasp-2ΔLIM 20% / lasp-2 50%</t>
  </si>
  <si>
    <t>GFP-lasp-2ΔSH3 vs mCh-lasp-2</t>
  </si>
  <si>
    <t>lasp-2ΔSH3 40% / lasp-2 50%</t>
  </si>
  <si>
    <t>井上</t>
  </si>
  <si>
    <t>EGFP-control vs mCh-actin</t>
  </si>
  <si>
    <t>221014/241121</t>
  </si>
  <si>
    <t>0.1ずつ</t>
  </si>
  <si>
    <t>蛍光観察難で不明</t>
  </si>
  <si>
    <t>ividi</t>
  </si>
  <si>
    <t>ウイルス液0.1ずつはibidi μSlide 8wellに使用、1ずつはIWAKI 35mm with grid</t>
  </si>
  <si>
    <t>221014/241122</t>
  </si>
  <si>
    <t>1ずつ</t>
  </si>
  <si>
    <t>G:5%/R:1%</t>
  </si>
  <si>
    <t>EGFP-gg-lasp-2 vs mCh-actin</t>
  </si>
  <si>
    <t>220825/241123</t>
  </si>
  <si>
    <t>220825/241124</t>
  </si>
  <si>
    <t>EGFP-gg-lasp-2dLIM vs mCh-actin</t>
  </si>
  <si>
    <t>230421/241125</t>
  </si>
  <si>
    <t>230804/241126</t>
  </si>
  <si>
    <t>G:10%/R:1%</t>
  </si>
  <si>
    <t>EGFP-gg-lasp-2dSH3 vs mCh-actin</t>
  </si>
  <si>
    <t>230421/241127</t>
  </si>
  <si>
    <t>230804/241128</t>
  </si>
  <si>
    <t>G:15%/R:1%</t>
  </si>
  <si>
    <t>井上、大橋</t>
  </si>
  <si>
    <t>EGFP-ezrin vs mCh-hs-lasp-2</t>
  </si>
  <si>
    <t>170724-&gt;170731凍結-&gt;250204融解</t>
  </si>
  <si>
    <t>ヒト正常アストロサイト使用、密度は計算上よりも高いと思われる</t>
  </si>
  <si>
    <t>EGFP-shRNA-NC vs mCh-actin</t>
  </si>
  <si>
    <t>230622-240624再凍結,240826再凍結/241121</t>
  </si>
  <si>
    <t>0.5,0.5/1</t>
  </si>
  <si>
    <t>EGFP-hs-lasp-2-sh-B vs mCh-actin</t>
  </si>
  <si>
    <t>240311/241121</t>
  </si>
  <si>
    <t>1.5/1</t>
  </si>
  <si>
    <t>EGFP-actin vs mCh-gg-lasp-2</t>
  </si>
  <si>
    <t>231229/250124</t>
  </si>
  <si>
    <t>250808-&gt;250819</t>
  </si>
  <si>
    <t>G:5％/R:5％</t>
  </si>
  <si>
    <t>密度は計算上よりも高いと思われる</t>
  </si>
  <si>
    <t>EGFP-gg-lasp-2 vs mCh-gg-paxillin</t>
  </si>
  <si>
    <t>250124/240308</t>
  </si>
  <si>
    <t>G:10％/R:1％</t>
  </si>
  <si>
    <t>EGFP-hs-N1-ezr vs mCh-gg-lasp-2</t>
  </si>
  <si>
    <t>241121/250124</t>
  </si>
  <si>
    <t>250808-&gt;251020</t>
  </si>
  <si>
    <t>G15%/R10%</t>
  </si>
  <si>
    <t>先生が観察した時の数値</t>
  </si>
  <si>
    <t>導入日</t>
  </si>
  <si>
    <t>astrocyte</t>
  </si>
  <si>
    <t>培養日数</t>
  </si>
  <si>
    <t>カバー率</t>
  </si>
  <si>
    <t>培養面積</t>
  </si>
  <si>
    <t>回収</t>
  </si>
  <si>
    <t>エレポ</t>
  </si>
  <si>
    <t>細胞数</t>
  </si>
  <si>
    <t>培養</t>
  </si>
  <si>
    <t>密度</t>
  </si>
  <si>
    <t>良い写真</t>
  </si>
  <si>
    <t>形態</t>
  </si>
  <si>
    <t>lot</t>
  </si>
  <si>
    <t>day</t>
  </si>
  <si>
    <t>%</t>
  </si>
  <si>
    <t>cm^2</t>
  </si>
  <si>
    <t>x10^5</t>
  </si>
  <si>
    <t>プラスミド</t>
  </si>
  <si>
    <t>x10^5 cells</t>
  </si>
  <si>
    <t>プログラム</t>
  </si>
  <si>
    <t>ディッシュ</t>
  </si>
  <si>
    <t>x10^5/cm^2</t>
  </si>
  <si>
    <t>画像の番号</t>
  </si>
  <si>
    <t>単離</t>
  </si>
  <si>
    <t>分枝</t>
  </si>
  <si>
    <t>PAP</t>
  </si>
  <si>
    <t>mCh-L2 , GFP-LA</t>
  </si>
  <si>
    <t>1)</t>
  </si>
  <si>
    <t>自作ガラス中心</t>
  </si>
  <si>
    <t>P</t>
  </si>
  <si>
    <t>S5</t>
  </si>
  <si>
    <t>＋＋</t>
  </si>
  <si>
    <t>複数の細胞？</t>
  </si>
  <si>
    <t>C</t>
  </si>
  <si>
    <t>S3</t>
  </si>
  <si>
    <t>＋</t>
  </si>
  <si>
    <t>動物学会に使用</t>
  </si>
  <si>
    <t>動物学会、卒研に使用</t>
  </si>
  <si>
    <t>mCh , GFP-LA</t>
  </si>
  <si>
    <t>自作ガラス全体</t>
  </si>
  <si>
    <t>I</t>
  </si>
  <si>
    <t>ー</t>
  </si>
  <si>
    <t>B</t>
  </si>
  <si>
    <t>30-50</t>
  </si>
  <si>
    <t>卒研に使用</t>
  </si>
  <si>
    <t>卒研に使用？</t>
  </si>
  <si>
    <t>S5?</t>
  </si>
  <si>
    <t>LAのみ導入？</t>
  </si>
  <si>
    <t>マルチウェルガラスボトム</t>
  </si>
  <si>
    <t>S4</t>
  </si>
  <si>
    <t>2)</t>
  </si>
  <si>
    <t>3)</t>
  </si>
  <si>
    <t>R</t>
  </si>
  <si>
    <t>4)</t>
  </si>
  <si>
    <t>230210 凍結なし</t>
  </si>
  <si>
    <t>自作ガラス全体　</t>
  </si>
  <si>
    <t>S4?</t>
  </si>
  <si>
    <t>この日からOpti-MEMを交換</t>
  </si>
  <si>
    <t>一部4wellにまいた</t>
  </si>
  <si>
    <t>なし</t>
  </si>
  <si>
    <t>mCh-L2 , GFP-actin</t>
  </si>
  <si>
    <t>S6?</t>
  </si>
  <si>
    <t>actin撮り忘れ？</t>
  </si>
  <si>
    <t>mCh-L2 , GFP-zyxin</t>
  </si>
  <si>
    <t>mCh-L2 , GFP-paxillin</t>
  </si>
  <si>
    <t>S3?</t>
  </si>
  <si>
    <t>1) 150V</t>
  </si>
  <si>
    <t>1) 200V</t>
  </si>
  <si>
    <t>松波ガラスボトム</t>
  </si>
  <si>
    <t>mCh-paxllin , GFP-L2</t>
  </si>
  <si>
    <t>なし？</t>
  </si>
  <si>
    <t>mCh-L1 , GFP-actin</t>
  </si>
  <si>
    <t>mCh-L1, GFP-actin</t>
  </si>
  <si>
    <t>mCh-paxillin, GFP-L2</t>
  </si>
  <si>
    <t>mCh-L1,GFP-L2</t>
  </si>
  <si>
    <t>1）</t>
  </si>
  <si>
    <t>mCh-pax,GFP-L2</t>
  </si>
  <si>
    <t>S6</t>
  </si>
  <si>
    <t>ラミニンコートディッシュを使用</t>
  </si>
  <si>
    <t>GFP-lasp-2,mCh-paxillin</t>
  </si>
  <si>
    <t>retigaで観察したので不明</t>
  </si>
  <si>
    <t>自作ガラスボトム全体</t>
  </si>
  <si>
    <t>全体をコラーゲンコート</t>
  </si>
  <si>
    <t>GFP-rn-zyx,mCh-lasp-2</t>
  </si>
  <si>
    <t>PLL</t>
  </si>
  <si>
    <t>棒状か繊維芽の写真のみ</t>
  </si>
  <si>
    <t>(6.9のうち、3 を免染用の継代に使用)</t>
  </si>
  <si>
    <t>ラミニンコート</t>
  </si>
  <si>
    <t>密度高い方が微妙だったので観察なし</t>
  </si>
  <si>
    <t>GFP-mm-talin,mCh-lasp-2</t>
  </si>
  <si>
    <t>蛍光を持っている細胞は丸いor短い棒状</t>
  </si>
  <si>
    <t>（解剖後直接播いた細胞を使用した）</t>
  </si>
  <si>
    <t>Ezr-GFP,mCh-gg-lasp-2</t>
  </si>
  <si>
    <t>高野研でエレポ、当日回収</t>
  </si>
  <si>
    <t>GFP-FAK,mCh-gg-lasp-2</t>
  </si>
  <si>
    <t>蛍光持ち死細胞多い</t>
  </si>
  <si>
    <t>Ezr-GFP,mCh-control</t>
  </si>
  <si>
    <t>高野研でエレポ、翌日回収</t>
  </si>
  <si>
    <t>Ezr-GFP,mCh-actin</t>
  </si>
  <si>
    <t>PLL-L</t>
  </si>
  <si>
    <t>ezr-GFP,mCh-gg-lasp-2</t>
  </si>
  <si>
    <t>プラスミドlot</t>
  </si>
  <si>
    <t>1step or 2 step</t>
  </si>
  <si>
    <t>アストロサイトlot</t>
  </si>
  <si>
    <t>導入時培養日数[d]</t>
  </si>
  <si>
    <t>導入時カバー率</t>
  </si>
  <si>
    <t>導入効率</t>
  </si>
  <si>
    <t>笠井さん</t>
  </si>
  <si>
    <t>GFP-lifeact/mCh-lasp-2</t>
  </si>
  <si>
    <t>3d</t>
  </si>
  <si>
    <t>screen fectA の量間違い</t>
  </si>
  <si>
    <t>GFP-lifeact/mCh-hs-lasp-2</t>
  </si>
  <si>
    <t>160215-&gt;170727/120729-&gt;160121-&gt;0705</t>
  </si>
  <si>
    <t>210511A</t>
  </si>
  <si>
    <t>2d</t>
  </si>
  <si>
    <t>160215-&gt;210818/151015-&gt;201012</t>
  </si>
  <si>
    <t>6d</t>
  </si>
  <si>
    <t>1,2</t>
  </si>
  <si>
    <t>7d</t>
  </si>
  <si>
    <t>生駒さん</t>
  </si>
  <si>
    <t>GFP-lifeact/mCh-gg-lasp-2</t>
  </si>
  <si>
    <t>160215-&gt;170727/151015-&gt;201012-&gt;220419</t>
  </si>
  <si>
    <t>160215-&gt;210818-&gt;220516/151015-&gt;201012-&gt;220419</t>
  </si>
  <si>
    <t>GFP-lifeact/mCh-cont</t>
  </si>
  <si>
    <t>160215-&gt;210818/151015-&gt;201023-&gt;220419</t>
  </si>
  <si>
    <t>4d継代、継代後1d導入</t>
  </si>
  <si>
    <t>0.2,0.8</t>
  </si>
  <si>
    <t>凍結なし培養</t>
  </si>
  <si>
    <t>論文に記載した、レンチウイルスベクター4種とプラスミドベクター8種に限定して、平均値と標準誤差を論文中に記載しています</t>
    <rPh sb="0" eb="2">
      <t xml:space="preserve">ロンブン </t>
    </rPh>
    <rPh sb="3" eb="5">
      <t xml:space="preserve">キサイ </t>
    </rPh>
    <rPh sb="18" eb="19">
      <t xml:space="preserve">シュ </t>
    </rPh>
    <rPh sb="34" eb="36">
      <t xml:space="preserve">ゲンテイ </t>
    </rPh>
    <rPh sb="39" eb="42">
      <t xml:space="preserve">ヘイキンチ </t>
    </rPh>
    <rPh sb="43" eb="47">
      <t xml:space="preserve">ヒョウジュンゴサ </t>
    </rPh>
    <rPh sb="48" eb="51">
      <t xml:space="preserve">ロンブンチュウ </t>
    </rPh>
    <rPh sb="52" eb="54">
      <t xml:space="preserve">キサイ </t>
    </rPh>
    <phoneticPr fontId="1"/>
  </si>
  <si>
    <t>実験データは1種類のベクターの導入時（single transfection）と、2種類のベクター導入時（double transfection）データを混ぜて解析しています。</t>
    <rPh sb="0" eb="2">
      <t xml:space="preserve">ジッケン </t>
    </rPh>
    <phoneticPr fontId="1"/>
  </si>
  <si>
    <t>レンチウイルス感染・エレクトロポレーション・リポ手フェクションとも、ベクター1種類の時と2種類同時の時の導入効率はそれぞれ違いを感じなかったので、混ぜて解析して良いと判断しました。</t>
    <phoneticPr fontId="1"/>
  </si>
  <si>
    <t>2枚目以降のシートにそれぞれの生データが入っています。</t>
    <rPh sb="3" eb="5">
      <t xml:space="preserve">イコウ </t>
    </rPh>
    <rPh sb="15" eb="16">
      <t xml:space="preserve">ナマ </t>
    </rPh>
    <rPh sb="20" eb="21">
      <t xml:space="preserve">ハイッテイマス </t>
    </rPh>
    <phoneticPr fontId="1"/>
  </si>
  <si>
    <t>average of transfection efficiency</t>
    <phoneticPr fontId="1"/>
  </si>
  <si>
    <t xml:space="preserve">mean and s.e.m of transfection efficiencies (all vectors </t>
    <phoneticPr fontId="1"/>
  </si>
  <si>
    <t>mean and s.e.m. of transfectin efficiencies (mCherry-lasp-2)</t>
    <phoneticPr fontId="1"/>
  </si>
  <si>
    <t>transfection efficiencies (lentivirus infection)</t>
    <phoneticPr fontId="1"/>
  </si>
  <si>
    <t>transfection efficiencies (electroporation)</t>
    <phoneticPr fontId="1"/>
  </si>
  <si>
    <t>transfection efficiencies (lipofection)</t>
    <phoneticPr fontId="1"/>
  </si>
  <si>
    <t>sample size</t>
    <phoneticPr fontId="1"/>
  </si>
  <si>
    <t>mean of transfection efficiencies</t>
    <phoneticPr fontId="1"/>
  </si>
  <si>
    <t>standard deviation</t>
    <phoneticPr fontId="1"/>
  </si>
  <si>
    <t>standard error of the mean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</si>
</sst>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9" fontId="2" fillId="0" borderId="1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2" xfId="0" applyFont="1" applyBorder="1">
      <alignment vertical="center"/>
    </xf>
    <xf numFmtId="56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applyFont="1">
      <alignment vertical="center"/>
    </xf>
    <xf numFmtId="9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'transfection efficiencies'!$B$22:$D$22</c:f>
                <c:numCache>
                  <c:formatCode>General</c:formatCode>
                  <c:ptCount val="3"/>
                  <c:pt idx="0">
                    <c:v>2.9795219449448873</c:v>
                  </c:pt>
                  <c:pt idx="1">
                    <c:v>1.057137887004252</c:v>
                  </c:pt>
                  <c:pt idx="2">
                    <c:v>0.56955637444226725</c:v>
                  </c:pt>
                </c:numCache>
              </c:numRef>
            </c:plus>
            <c:minus>
              <c:numRef>
                <c:f>'transfection efficiencies'!$B$22:$D$22</c:f>
                <c:numCache>
                  <c:formatCode>General</c:formatCode>
                  <c:ptCount val="3"/>
                  <c:pt idx="0">
                    <c:v>2.9795219449448873</c:v>
                  </c:pt>
                  <c:pt idx="1">
                    <c:v>1.057137887004252</c:v>
                  </c:pt>
                  <c:pt idx="2">
                    <c:v>0.56955637444226725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'transfection efficiencies'!$B$18:$D$18</c:f>
              <c:strCache>
                <c:ptCount val="3"/>
                <c:pt idx="0">
                  <c:v>lentivirus</c:v>
                </c:pt>
                <c:pt idx="1">
                  <c:v>electroporation</c:v>
                </c:pt>
                <c:pt idx="2">
                  <c:v>lipofection</c:v>
                </c:pt>
              </c:strCache>
            </c:strRef>
          </c:cat>
          <c:val>
            <c:numRef>
              <c:f>'transfection efficiencies'!$B$20:$D$20</c:f>
              <c:numCache>
                <c:formatCode>General</c:formatCode>
                <c:ptCount val="3"/>
                <c:pt idx="0">
                  <c:v>22.857142857142858</c:v>
                </c:pt>
                <c:pt idx="1">
                  <c:v>9.8809523809523814</c:v>
                </c:pt>
                <c:pt idx="2">
                  <c:v>6.4705882352941178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E-ED4E-9B95-637187A71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339104"/>
        <c:axId val="1519339584"/>
      </c:barChart>
      <c:catAx>
        <c:axId val="15193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19339584"/>
        <c:crosses val="autoZero"/>
        <c:auto val="1"/>
        <c:lblAlgn val="ctr"/>
        <c:lblOffset val="100"/>
        <c:noMultiLvlLbl val="0"/>
      </c:catAx>
      <c:valAx>
        <c:axId val="151933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1270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193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61-7A4E-9B74-898CF8C916E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61-7A4E-9B74-898CF8C916E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61-7A4E-9B74-898CF8C916EB}"/>
              </c:ext>
            </c:extLst>
          </c:dPt>
          <c:errBars>
            <c:errBarType val="both"/>
            <c:errValType val="cust"/>
            <c:noEndCap val="0"/>
            <c:plus>
              <c:numRef>
                <c:f>'transfection efficiencies'!$B$29:$D$29</c:f>
                <c:numCache>
                  <c:formatCode>General</c:formatCode>
                  <c:ptCount val="3"/>
                  <c:pt idx="0">
                    <c:v>7.2442624775041944</c:v>
                  </c:pt>
                  <c:pt idx="1">
                    <c:v>1.7616394927516086</c:v>
                  </c:pt>
                  <c:pt idx="2">
                    <c:v>0.92213889195414689</c:v>
                  </c:pt>
                </c:numCache>
              </c:numRef>
            </c:plus>
            <c:minus>
              <c:numRef>
                <c:f>'transfection efficiencies'!$B$29:$D$29</c:f>
                <c:numCache>
                  <c:formatCode>General</c:formatCode>
                  <c:ptCount val="3"/>
                  <c:pt idx="0">
                    <c:v>7.2442624775041944</c:v>
                  </c:pt>
                  <c:pt idx="1">
                    <c:v>1.7616394927516086</c:v>
                  </c:pt>
                  <c:pt idx="2">
                    <c:v>0.92213889195414689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'transfection efficiencies'!$B$27:$D$27</c:f>
              <c:numCache>
                <c:formatCode>General</c:formatCode>
                <c:ptCount val="3"/>
                <c:pt idx="0">
                  <c:v>29.545454545454547</c:v>
                </c:pt>
                <c:pt idx="1">
                  <c:v>9.4117647058823533</c:v>
                </c:pt>
                <c:pt idx="2">
                  <c:v>6.4285714285714288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1-7A4E-9B74-898CF8C9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339104"/>
        <c:axId val="1519339584"/>
      </c:barChart>
      <c:catAx>
        <c:axId val="15193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19339584"/>
        <c:crosses val="autoZero"/>
        <c:auto val="1"/>
        <c:lblAlgn val="ctr"/>
        <c:lblOffset val="100"/>
        <c:noMultiLvlLbl val="0"/>
      </c:catAx>
      <c:valAx>
        <c:axId val="151933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1270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193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550486</xdr:colOff>
      <xdr:row>28</xdr:row>
      <xdr:rowOff>83597</xdr:rowOff>
    </xdr:from>
    <xdr:to>
      <xdr:col>9</xdr:col>
      <xdr:colOff>389658</xdr:colOff>
      <xdr:row>42</xdr:row>
      <xdr:rowOff>72159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2835D4-9D0E-CE41-A60E-1384B7E2C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19628</xdr:colOff>
      <xdr:row>27</xdr:row>
      <xdr:rowOff>155863</xdr:rowOff>
    </xdr:from>
    <xdr:to>
      <xdr:col>15</xdr:col>
      <xdr:colOff>834391</xdr:colOff>
      <xdr:row>41</xdr:row>
      <xdr:rowOff>144425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6BEE663-47A0-6D48-90CE-9363229CD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87EB-6F5D-914B-B6CC-AE2F8988A702}">
  <dimension ref="A1:V29"/>
  <sheetViews>
    <sheetView tabSelected="1" zoomScale="40" zoomScaleNormal="25" workbookViewId="0">
      <selection sqref="A1:XFD1"/>
    </sheetView>
  </sheetViews>
  <sheetFormatPr defaultColWidth="8.83203125" defaultRowHeight="18" x14ac:dyDescent="0.55000000000000004"/>
  <cols>
    <col min="1" max="1" width="30.58203125" customWidth="1"/>
    <col min="2" max="2" width="11.33203125" customWidth="1"/>
    <col min="3" max="3" width="16.25" customWidth="1"/>
    <col min="4" max="4" width="13" customWidth="1"/>
    <col min="6" max="6" width="11.83203125" bestFit="1" customWidth="1"/>
    <col min="7" max="7" width="12.83203125" bestFit="1" customWidth="1"/>
    <col min="8" max="8" width="9.6640625" bestFit="1" customWidth="1"/>
    <col min="9" max="9" width="10.83203125" bestFit="1" customWidth="1"/>
    <col min="12" max="12" width="12.83203125" bestFit="1" customWidth="1"/>
    <col min="13" max="13" width="9.6640625" bestFit="1" customWidth="1"/>
    <col min="14" max="14" width="11.33203125" bestFit="1" customWidth="1"/>
    <col min="15" max="15" width="11.6640625" bestFit="1" customWidth="1"/>
    <col min="16" max="16" width="12.5" bestFit="1" customWidth="1"/>
    <col min="17" max="17" width="11.1640625" bestFit="1" customWidth="1"/>
    <col min="20" max="20" width="12.83203125" bestFit="1" customWidth="1"/>
    <col min="21" max="21" width="12.5" bestFit="1" customWidth="1"/>
  </cols>
  <sheetData>
    <row r="1" spans="1:22" x14ac:dyDescent="0.55000000000000004">
      <c r="A1" t="s">
        <v>283</v>
      </c>
    </row>
    <row r="2" spans="1:22" x14ac:dyDescent="0.55000000000000004">
      <c r="A2" t="s">
        <v>284</v>
      </c>
    </row>
    <row r="3" spans="1:22" x14ac:dyDescent="0.55000000000000004">
      <c r="A3" t="s">
        <v>285</v>
      </c>
    </row>
    <row r="4" spans="1:22" x14ac:dyDescent="0.55000000000000004">
      <c r="A4" t="s">
        <v>286</v>
      </c>
    </row>
    <row r="5" spans="1:22" x14ac:dyDescent="0.55000000000000004">
      <c r="A5" t="s">
        <v>287</v>
      </c>
    </row>
    <row r="6" spans="1:22" x14ac:dyDescent="0.55000000000000004">
      <c r="B6" t="s">
        <v>0</v>
      </c>
      <c r="C6" t="s">
        <v>1</v>
      </c>
      <c r="D6" t="s">
        <v>2</v>
      </c>
      <c r="F6" t="s">
        <v>290</v>
      </c>
      <c r="L6" t="s">
        <v>291</v>
      </c>
      <c r="T6" t="s">
        <v>292</v>
      </c>
    </row>
    <row r="7" spans="1:22" x14ac:dyDescent="0.55000000000000004">
      <c r="A7" t="s">
        <v>3</v>
      </c>
      <c r="B7">
        <f>AVERAGE(F8:F18)</f>
        <v>11.363636363636363</v>
      </c>
      <c r="F7" t="s">
        <v>11</v>
      </c>
      <c r="G7" t="s">
        <v>13</v>
      </c>
      <c r="H7" t="s">
        <v>14</v>
      </c>
      <c r="I7" t="s">
        <v>19</v>
      </c>
      <c r="L7" t="s">
        <v>13</v>
      </c>
      <c r="M7" t="s">
        <v>14</v>
      </c>
      <c r="N7" t="s">
        <v>15</v>
      </c>
      <c r="O7" t="s">
        <v>17</v>
      </c>
      <c r="P7" t="s">
        <v>18</v>
      </c>
      <c r="Q7" t="s">
        <v>20</v>
      </c>
      <c r="T7" t="s">
        <v>13</v>
      </c>
      <c r="U7" t="s">
        <v>18</v>
      </c>
      <c r="V7" t="s">
        <v>20</v>
      </c>
    </row>
    <row r="8" spans="1:22" x14ac:dyDescent="0.55000000000000004">
      <c r="A8" t="s">
        <v>4</v>
      </c>
      <c r="B8">
        <f>AVERAGE(G8:G18)</f>
        <v>29.545454545454547</v>
      </c>
      <c r="C8">
        <f>AVERAGE(L8:L24)</f>
        <v>9.4117647058823533</v>
      </c>
      <c r="D8">
        <f>AVERAGE(T8:T14)</f>
        <v>6.4285714285714288</v>
      </c>
      <c r="F8" s="1">
        <v>10</v>
      </c>
      <c r="G8" s="34">
        <v>5</v>
      </c>
      <c r="H8" s="1">
        <v>20</v>
      </c>
      <c r="I8" s="1">
        <v>30</v>
      </c>
      <c r="L8" s="34">
        <v>5</v>
      </c>
      <c r="M8" s="1">
        <v>10</v>
      </c>
      <c r="N8" s="1">
        <v>20</v>
      </c>
      <c r="O8" s="1">
        <v>5</v>
      </c>
      <c r="P8" s="1">
        <v>5</v>
      </c>
      <c r="Q8" s="1">
        <v>10</v>
      </c>
      <c r="T8" s="34">
        <v>5</v>
      </c>
      <c r="U8" s="1">
        <v>10</v>
      </c>
      <c r="V8" s="1">
        <v>5</v>
      </c>
    </row>
    <row r="9" spans="1:22" x14ac:dyDescent="0.55000000000000004">
      <c r="A9" t="s">
        <v>5</v>
      </c>
      <c r="B9">
        <f>AVERAGE(H8:H10)</f>
        <v>18.333333333333332</v>
      </c>
      <c r="C9">
        <f>AVERAGE(M8:M11)</f>
        <v>7.5</v>
      </c>
      <c r="F9" s="1">
        <v>30</v>
      </c>
      <c r="G9" s="34">
        <v>5</v>
      </c>
      <c r="H9" s="1">
        <v>20</v>
      </c>
      <c r="I9" s="1">
        <v>10</v>
      </c>
      <c r="L9" s="34">
        <v>10</v>
      </c>
      <c r="M9" s="1">
        <v>5</v>
      </c>
      <c r="N9" s="1">
        <v>20</v>
      </c>
      <c r="P9" s="1">
        <v>10</v>
      </c>
      <c r="Q9" s="1">
        <v>10</v>
      </c>
      <c r="T9" s="34">
        <v>5</v>
      </c>
      <c r="U9" s="1">
        <v>5</v>
      </c>
    </row>
    <row r="10" spans="1:22" x14ac:dyDescent="0.55000000000000004">
      <c r="A10" t="s">
        <v>6</v>
      </c>
      <c r="C10">
        <f>AVERAGE(N8:N12)</f>
        <v>12</v>
      </c>
      <c r="F10" s="1">
        <v>10</v>
      </c>
      <c r="G10" s="34">
        <v>10</v>
      </c>
      <c r="H10" s="1">
        <v>15</v>
      </c>
      <c r="I10" s="1">
        <v>30</v>
      </c>
      <c r="L10" s="34">
        <v>5</v>
      </c>
      <c r="M10" s="1">
        <v>5</v>
      </c>
      <c r="N10" s="1">
        <v>5</v>
      </c>
      <c r="P10" s="1">
        <v>10</v>
      </c>
      <c r="Q10" s="1">
        <v>5</v>
      </c>
      <c r="T10" s="34">
        <v>10</v>
      </c>
      <c r="U10" s="1">
        <v>5</v>
      </c>
    </row>
    <row r="11" spans="1:22" x14ac:dyDescent="0.55000000000000004">
      <c r="A11" t="s">
        <v>7</v>
      </c>
      <c r="C11">
        <f>AVERAGE(O8)</f>
        <v>5</v>
      </c>
      <c r="F11" s="1">
        <v>5</v>
      </c>
      <c r="G11" s="34">
        <v>60</v>
      </c>
      <c r="I11" s="1">
        <v>30</v>
      </c>
      <c r="L11" s="34">
        <v>30</v>
      </c>
      <c r="M11" s="1">
        <v>10</v>
      </c>
      <c r="N11" s="1">
        <v>10</v>
      </c>
      <c r="P11" s="1">
        <v>10</v>
      </c>
      <c r="Q11" s="1">
        <v>5</v>
      </c>
      <c r="T11" s="34">
        <v>10</v>
      </c>
      <c r="U11" s="1">
        <v>10</v>
      </c>
    </row>
    <row r="12" spans="1:22" x14ac:dyDescent="0.55000000000000004">
      <c r="A12" t="s">
        <v>8</v>
      </c>
      <c r="C12">
        <f>AVERAGE(P8:P16)</f>
        <v>11.111111111111111</v>
      </c>
      <c r="D12">
        <f>AVERAGE(U8:U17)</f>
        <v>6.666666666666667</v>
      </c>
      <c r="F12" s="1">
        <v>5</v>
      </c>
      <c r="G12" s="34">
        <v>60</v>
      </c>
      <c r="I12" s="1">
        <v>30</v>
      </c>
      <c r="L12" s="34">
        <v>20</v>
      </c>
      <c r="N12" s="1">
        <v>5</v>
      </c>
      <c r="P12" s="1">
        <v>5</v>
      </c>
      <c r="Q12" s="1">
        <v>20</v>
      </c>
      <c r="T12" s="34">
        <v>5</v>
      </c>
      <c r="U12" s="1">
        <v>10</v>
      </c>
    </row>
    <row r="13" spans="1:22" x14ac:dyDescent="0.55000000000000004">
      <c r="A13" t="s">
        <v>9</v>
      </c>
      <c r="B13">
        <f>AVERAGE(I8:I17)</f>
        <v>29.5</v>
      </c>
      <c r="F13" s="1">
        <v>5</v>
      </c>
      <c r="G13" s="34">
        <v>50</v>
      </c>
      <c r="I13" s="1">
        <v>40</v>
      </c>
      <c r="L13" s="34">
        <v>20</v>
      </c>
      <c r="P13" s="1">
        <v>5</v>
      </c>
      <c r="Q13" s="1">
        <v>10</v>
      </c>
      <c r="T13" s="34">
        <v>5</v>
      </c>
      <c r="U13" s="1">
        <v>5</v>
      </c>
    </row>
    <row r="14" spans="1:22" x14ac:dyDescent="0.55000000000000004">
      <c r="A14" t="s">
        <v>10</v>
      </c>
      <c r="C14">
        <f>AVERAGE(Q8:Q13)</f>
        <v>10</v>
      </c>
      <c r="D14">
        <f>AVERAGE(V8)</f>
        <v>5</v>
      </c>
      <c r="F14" s="1">
        <v>20</v>
      </c>
      <c r="G14" s="34">
        <v>20</v>
      </c>
      <c r="I14" s="1">
        <v>40</v>
      </c>
      <c r="L14" s="34">
        <v>5</v>
      </c>
      <c r="P14" s="1">
        <v>30</v>
      </c>
      <c r="T14" s="34">
        <v>5</v>
      </c>
      <c r="U14" s="1">
        <v>5</v>
      </c>
    </row>
    <row r="15" spans="1:22" x14ac:dyDescent="0.55000000000000004">
      <c r="F15" s="1">
        <v>20</v>
      </c>
      <c r="G15" s="34">
        <v>50</v>
      </c>
      <c r="I15" s="1">
        <v>30</v>
      </c>
      <c r="L15" s="34">
        <v>5</v>
      </c>
      <c r="P15" s="1">
        <v>5</v>
      </c>
      <c r="U15" s="1">
        <v>5</v>
      </c>
    </row>
    <row r="16" spans="1:22" x14ac:dyDescent="0.55000000000000004">
      <c r="F16" s="1">
        <v>5</v>
      </c>
      <c r="G16" s="34">
        <v>50</v>
      </c>
      <c r="I16" s="1">
        <v>50</v>
      </c>
      <c r="L16" s="34">
        <v>5</v>
      </c>
      <c r="P16" s="1">
        <v>20</v>
      </c>
      <c r="U16" s="1">
        <v>5</v>
      </c>
    </row>
    <row r="17" spans="1:20" x14ac:dyDescent="0.55000000000000004">
      <c r="A17" t="s">
        <v>288</v>
      </c>
      <c r="F17" s="1">
        <v>5</v>
      </c>
      <c r="G17" s="34">
        <v>5</v>
      </c>
      <c r="I17" s="1">
        <v>5</v>
      </c>
      <c r="L17" s="34">
        <v>5</v>
      </c>
      <c r="T17" s="33"/>
    </row>
    <row r="18" spans="1:20" x14ac:dyDescent="0.55000000000000004">
      <c r="B18" t="s">
        <v>0</v>
      </c>
      <c r="C18" t="s">
        <v>1</v>
      </c>
      <c r="D18" t="s">
        <v>2</v>
      </c>
      <c r="F18" s="1">
        <v>10</v>
      </c>
      <c r="G18" s="34">
        <v>10</v>
      </c>
      <c r="L18" s="34">
        <v>10</v>
      </c>
    </row>
    <row r="19" spans="1:20" x14ac:dyDescent="0.55000000000000004">
      <c r="A19" t="s">
        <v>293</v>
      </c>
      <c r="B19" s="1">
        <v>35</v>
      </c>
      <c r="C19" s="1">
        <v>42</v>
      </c>
      <c r="D19" s="1">
        <v>17</v>
      </c>
      <c r="L19" s="34">
        <v>10</v>
      </c>
    </row>
    <row r="20" spans="1:20" x14ac:dyDescent="0.55000000000000004">
      <c r="A20" t="s">
        <v>294</v>
      </c>
      <c r="B20" s="1">
        <f>AVERAGE(F8:I18)</f>
        <v>22.857142857142858</v>
      </c>
      <c r="C20" s="1">
        <f>AVERAGE(L8:Q25)</f>
        <v>9.8809523809523814</v>
      </c>
      <c r="D20" s="1">
        <f>AVERAGE(T8:V17)</f>
        <v>6.4705882352941178</v>
      </c>
      <c r="L20" s="34">
        <v>5</v>
      </c>
    </row>
    <row r="21" spans="1:20" x14ac:dyDescent="0.55000000000000004">
      <c r="A21" t="s">
        <v>295</v>
      </c>
      <c r="B21" s="1">
        <f>STDEV(F8:I18)</f>
        <v>17.627089541790095</v>
      </c>
      <c r="C21" s="1">
        <f>STDEV(L8:Q25)</f>
        <v>6.8510365281373469</v>
      </c>
      <c r="D21" s="1">
        <f>STDEV(T8:V17)</f>
        <v>2.3483410915693108</v>
      </c>
      <c r="L21" s="34">
        <v>5</v>
      </c>
    </row>
    <row r="22" spans="1:20" x14ac:dyDescent="0.55000000000000004">
      <c r="A22" t="s">
        <v>296</v>
      </c>
      <c r="B22" s="1">
        <f>B21/(B19^0.5)</f>
        <v>2.9795219449448873</v>
      </c>
      <c r="C22" s="1">
        <f>C21/(C19^0.5)</f>
        <v>1.057137887004252</v>
      </c>
      <c r="D22" s="1">
        <f>D21/(D19^0.5)</f>
        <v>0.56955637444226725</v>
      </c>
      <c r="L22" s="34">
        <v>10</v>
      </c>
    </row>
    <row r="23" spans="1:20" x14ac:dyDescent="0.55000000000000004">
      <c r="L23" s="34">
        <v>5</v>
      </c>
    </row>
    <row r="24" spans="1:20" x14ac:dyDescent="0.55000000000000004">
      <c r="A24" t="s">
        <v>289</v>
      </c>
      <c r="L24" s="34">
        <v>5</v>
      </c>
    </row>
    <row r="25" spans="1:20" x14ac:dyDescent="0.55000000000000004">
      <c r="B25" t="s">
        <v>0</v>
      </c>
      <c r="C25" t="s">
        <v>1</v>
      </c>
      <c r="D25" t="s">
        <v>2</v>
      </c>
    </row>
    <row r="26" spans="1:20" x14ac:dyDescent="0.55000000000000004">
      <c r="A26" t="s">
        <v>293</v>
      </c>
      <c r="B26" s="34">
        <v>11</v>
      </c>
      <c r="C26" s="34">
        <v>17</v>
      </c>
      <c r="D26" s="34">
        <v>7</v>
      </c>
    </row>
    <row r="27" spans="1:20" x14ac:dyDescent="0.55000000000000004">
      <c r="A27" t="s">
        <v>294</v>
      </c>
      <c r="B27" s="34">
        <f>AVERAGE(G8:G18)</f>
        <v>29.545454545454547</v>
      </c>
      <c r="C27" s="34">
        <f>AVERAGE(L8:L24)</f>
        <v>9.4117647058823533</v>
      </c>
      <c r="D27" s="34">
        <f>AVERAGE(T8:T14)</f>
        <v>6.4285714285714288</v>
      </c>
    </row>
    <row r="28" spans="1:20" x14ac:dyDescent="0.55000000000000004">
      <c r="A28" t="s">
        <v>295</v>
      </c>
      <c r="B28" s="34">
        <f>STDEV(G8:G18)</f>
        <v>24.026500520731837</v>
      </c>
      <c r="C28" s="34">
        <f>STDEV(L8:L24)</f>
        <v>7.2634257028743994</v>
      </c>
      <c r="D28" s="34">
        <f>STDEV(T8:T14)</f>
        <v>2.4397501823713332</v>
      </c>
    </row>
    <row r="29" spans="1:20" x14ac:dyDescent="0.55000000000000004">
      <c r="A29" t="s">
        <v>296</v>
      </c>
      <c r="B29" s="34">
        <f>B28/(B26^0.5)</f>
        <v>7.2442624775041944</v>
      </c>
      <c r="C29" s="34">
        <f>C28/(C26^0.5)</f>
        <v>1.7616394927516086</v>
      </c>
      <c r="D29" s="34">
        <f>D28/(D26^0.5)</f>
        <v>0.92213889195414689</v>
      </c>
    </row>
  </sheetData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DDD4-0A3A-4F46-9893-DE955E4C864F}">
  <dimension ref="A1:Q71"/>
  <sheetViews>
    <sheetView zoomScale="40" zoomScaleNormal="63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74" sqref="M74"/>
    </sheetView>
  </sheetViews>
  <sheetFormatPr defaultColWidth="8.83203125" defaultRowHeight="18" x14ac:dyDescent="0.55000000000000004"/>
  <sheetData>
    <row r="1" spans="1:17" ht="43" thickBot="1" x14ac:dyDescent="0.4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2" t="s">
        <v>27</v>
      </c>
      <c r="H1" s="2" t="s">
        <v>28</v>
      </c>
      <c r="I1" s="2" t="s">
        <v>29</v>
      </c>
      <c r="J1" s="2" t="s">
        <v>30</v>
      </c>
      <c r="K1" s="2" t="s">
        <v>31</v>
      </c>
      <c r="L1" s="2" t="s">
        <v>32</v>
      </c>
      <c r="M1" s="2" t="s">
        <v>33</v>
      </c>
      <c r="N1" s="2" t="s">
        <v>34</v>
      </c>
      <c r="O1" s="3"/>
      <c r="P1" s="3"/>
      <c r="Q1" s="2" t="s">
        <v>35</v>
      </c>
    </row>
    <row r="2" spans="1:17" ht="71" thickBot="1" x14ac:dyDescent="0.4">
      <c r="A2" s="4" t="s">
        <v>36</v>
      </c>
      <c r="B2" s="5">
        <v>220830</v>
      </c>
      <c r="C2" s="4" t="s">
        <v>37</v>
      </c>
      <c r="D2" s="5">
        <v>220829</v>
      </c>
      <c r="E2" s="5">
        <v>0.2</v>
      </c>
      <c r="F2" s="5">
        <v>220622</v>
      </c>
      <c r="G2" s="4" t="s">
        <v>38</v>
      </c>
      <c r="H2" s="5">
        <v>0.2</v>
      </c>
      <c r="I2" s="5">
        <v>0.3</v>
      </c>
      <c r="J2" s="5">
        <v>220901</v>
      </c>
      <c r="K2" s="6">
        <v>0.1</v>
      </c>
      <c r="L2" s="7">
        <v>10</v>
      </c>
      <c r="M2" s="3"/>
      <c r="N2" s="4" t="s">
        <v>39</v>
      </c>
      <c r="O2" s="3"/>
      <c r="P2" s="3"/>
      <c r="Q2" s="3"/>
    </row>
    <row r="3" spans="1:17" ht="29" thickBot="1" x14ac:dyDescent="0.4">
      <c r="A3" s="4" t="s">
        <v>36</v>
      </c>
      <c r="B3" s="5">
        <v>221003</v>
      </c>
      <c r="C3" s="4" t="s">
        <v>37</v>
      </c>
      <c r="D3" s="5">
        <v>220829</v>
      </c>
      <c r="E3" s="5">
        <v>0.2</v>
      </c>
      <c r="F3" s="5">
        <v>220719</v>
      </c>
      <c r="G3" s="5">
        <v>7</v>
      </c>
      <c r="H3" s="5">
        <v>0.2</v>
      </c>
      <c r="I3" s="5">
        <v>0.1</v>
      </c>
      <c r="J3" s="5">
        <v>221005</v>
      </c>
      <c r="K3" s="6">
        <v>0.3</v>
      </c>
      <c r="L3" s="7">
        <v>30</v>
      </c>
      <c r="M3" s="3"/>
      <c r="N3" s="3"/>
      <c r="O3" s="3"/>
      <c r="P3" s="3"/>
      <c r="Q3" s="3"/>
    </row>
    <row r="4" spans="1:17" ht="29" thickBot="1" x14ac:dyDescent="0.4">
      <c r="A4" s="4" t="s">
        <v>36</v>
      </c>
      <c r="B4" s="5">
        <v>221013</v>
      </c>
      <c r="C4" s="4" t="s">
        <v>37</v>
      </c>
      <c r="D4" s="5">
        <v>220825</v>
      </c>
      <c r="E4" s="5">
        <v>0.2</v>
      </c>
      <c r="F4" s="5">
        <v>220719</v>
      </c>
      <c r="G4" s="5">
        <v>17</v>
      </c>
      <c r="H4" s="5">
        <v>0.2</v>
      </c>
      <c r="I4" s="5">
        <v>0.2</v>
      </c>
      <c r="J4" s="5">
        <v>221014</v>
      </c>
      <c r="K4" s="6">
        <v>0.1</v>
      </c>
      <c r="L4" s="7">
        <v>10</v>
      </c>
      <c r="M4" s="3"/>
      <c r="N4" s="3"/>
      <c r="O4" s="3"/>
      <c r="P4" s="3"/>
      <c r="Q4" s="3"/>
    </row>
    <row r="5" spans="1:17" ht="29" thickBot="1" x14ac:dyDescent="0.4">
      <c r="A5" s="4" t="s">
        <v>36</v>
      </c>
      <c r="B5" s="5">
        <v>221117</v>
      </c>
      <c r="C5" s="4" t="s">
        <v>40</v>
      </c>
      <c r="D5" s="5">
        <v>221014</v>
      </c>
      <c r="E5" s="5">
        <v>0.2</v>
      </c>
      <c r="F5" s="5">
        <v>220622</v>
      </c>
      <c r="G5" s="5">
        <v>7</v>
      </c>
      <c r="H5" s="5">
        <v>0.2</v>
      </c>
      <c r="I5" s="5">
        <v>0.3</v>
      </c>
      <c r="J5" s="5">
        <v>221121</v>
      </c>
      <c r="K5" s="6">
        <v>0.3</v>
      </c>
      <c r="L5" s="7">
        <v>30</v>
      </c>
      <c r="M5" s="3"/>
      <c r="N5" s="3"/>
      <c r="O5" s="3"/>
      <c r="P5" s="3"/>
      <c r="Q5" s="3"/>
    </row>
    <row r="6" spans="1:17" ht="57" thickBot="1" x14ac:dyDescent="0.4">
      <c r="A6" s="4" t="s">
        <v>36</v>
      </c>
      <c r="B6" s="5">
        <v>221212</v>
      </c>
      <c r="C6" s="4" t="s">
        <v>37</v>
      </c>
      <c r="D6" s="5">
        <v>220825</v>
      </c>
      <c r="E6" s="5">
        <v>0.2</v>
      </c>
      <c r="F6" s="5">
        <v>220719</v>
      </c>
      <c r="G6" s="5">
        <v>3</v>
      </c>
      <c r="H6" s="5">
        <v>0.2</v>
      </c>
      <c r="I6" s="5">
        <v>0.05</v>
      </c>
      <c r="J6" s="5">
        <v>221214</v>
      </c>
      <c r="K6" s="6">
        <v>0.05</v>
      </c>
      <c r="L6" s="7">
        <v>5</v>
      </c>
      <c r="M6" s="3"/>
      <c r="N6" s="4" t="s">
        <v>41</v>
      </c>
      <c r="O6" s="3"/>
      <c r="P6" s="3"/>
      <c r="Q6" s="3"/>
    </row>
    <row r="7" spans="1:17" ht="57" thickBot="1" x14ac:dyDescent="0.4">
      <c r="A7" s="4" t="s">
        <v>36</v>
      </c>
      <c r="B7" s="5">
        <v>221212</v>
      </c>
      <c r="C7" s="4" t="s">
        <v>40</v>
      </c>
      <c r="D7" s="5">
        <v>221014</v>
      </c>
      <c r="E7" s="5">
        <v>0.2</v>
      </c>
      <c r="F7" s="5">
        <v>220719</v>
      </c>
      <c r="G7" s="5">
        <v>3</v>
      </c>
      <c r="H7" s="5">
        <v>0.2</v>
      </c>
      <c r="I7" s="5">
        <v>0.05</v>
      </c>
      <c r="J7" s="5">
        <v>221214</v>
      </c>
      <c r="K7" s="6">
        <v>0.1</v>
      </c>
      <c r="L7" s="7">
        <v>10</v>
      </c>
      <c r="M7" s="3"/>
      <c r="N7" s="4" t="s">
        <v>41</v>
      </c>
      <c r="O7" s="3"/>
      <c r="P7" s="3"/>
      <c r="Q7" s="3"/>
    </row>
    <row r="8" spans="1:17" ht="29" thickBot="1" x14ac:dyDescent="0.4">
      <c r="A8" s="4" t="s">
        <v>36</v>
      </c>
      <c r="B8" s="5">
        <v>221212</v>
      </c>
      <c r="C8" s="4" t="s">
        <v>40</v>
      </c>
      <c r="D8" s="5">
        <v>221014</v>
      </c>
      <c r="E8" s="5">
        <v>0.2</v>
      </c>
      <c r="F8" s="5">
        <v>220719</v>
      </c>
      <c r="G8" s="5">
        <v>3</v>
      </c>
      <c r="H8" s="5">
        <v>0.1</v>
      </c>
      <c r="I8" s="5">
        <v>0.05</v>
      </c>
      <c r="J8" s="5">
        <v>221214</v>
      </c>
      <c r="K8" s="6">
        <v>0.3</v>
      </c>
      <c r="L8" s="7">
        <v>30</v>
      </c>
      <c r="M8" s="3"/>
      <c r="N8" s="3"/>
      <c r="O8" s="3"/>
      <c r="P8" s="3"/>
      <c r="Q8" s="3"/>
    </row>
    <row r="9" spans="1:17" ht="29" thickBot="1" x14ac:dyDescent="0.4">
      <c r="A9" s="4" t="s">
        <v>36</v>
      </c>
      <c r="B9" s="5">
        <v>230111</v>
      </c>
      <c r="C9" s="4" t="s">
        <v>37</v>
      </c>
      <c r="D9" s="5">
        <v>220829</v>
      </c>
      <c r="E9" s="5">
        <v>0.2</v>
      </c>
      <c r="F9" s="5" t="s">
        <v>42</v>
      </c>
      <c r="G9" s="5">
        <v>1</v>
      </c>
      <c r="H9" s="5">
        <v>0.2</v>
      </c>
      <c r="I9" s="5">
        <v>0.05</v>
      </c>
      <c r="J9" s="5">
        <v>230113</v>
      </c>
      <c r="K9" s="6">
        <v>0.05</v>
      </c>
      <c r="L9" s="7">
        <v>5</v>
      </c>
      <c r="M9" s="3"/>
      <c r="N9" s="3"/>
      <c r="O9" s="3"/>
      <c r="P9" s="3"/>
      <c r="Q9" s="3"/>
    </row>
    <row r="10" spans="1:17" ht="43" thickBot="1" x14ac:dyDescent="0.4">
      <c r="A10" s="4" t="s">
        <v>36</v>
      </c>
      <c r="B10" s="5">
        <v>230221</v>
      </c>
      <c r="C10" s="4" t="s">
        <v>37</v>
      </c>
      <c r="D10" s="5">
        <v>220825</v>
      </c>
      <c r="E10" s="5" t="s">
        <v>43</v>
      </c>
      <c r="F10" s="5">
        <v>230210</v>
      </c>
      <c r="G10" s="4" t="s">
        <v>44</v>
      </c>
      <c r="H10" s="5" t="s">
        <v>45</v>
      </c>
      <c r="I10" s="5" t="s">
        <v>46</v>
      </c>
      <c r="J10" s="5">
        <v>230224</v>
      </c>
      <c r="K10" s="6">
        <v>0.05</v>
      </c>
      <c r="L10" s="7">
        <v>5</v>
      </c>
      <c r="M10" s="3"/>
      <c r="N10" s="4" t="s">
        <v>47</v>
      </c>
      <c r="O10" s="3"/>
      <c r="P10" s="3"/>
      <c r="Q10" s="3"/>
    </row>
    <row r="11" spans="1:17" ht="43" thickBot="1" x14ac:dyDescent="0.4">
      <c r="A11" s="4" t="s">
        <v>36</v>
      </c>
      <c r="B11" s="5">
        <v>230221</v>
      </c>
      <c r="C11" s="4" t="s">
        <v>40</v>
      </c>
      <c r="D11" s="5">
        <v>221014</v>
      </c>
      <c r="E11" s="5" t="s">
        <v>43</v>
      </c>
      <c r="F11" s="5">
        <v>230210</v>
      </c>
      <c r="G11" s="4" t="s">
        <v>44</v>
      </c>
      <c r="H11" s="5" t="s">
        <v>45</v>
      </c>
      <c r="I11" s="5" t="s">
        <v>48</v>
      </c>
      <c r="J11" s="5">
        <v>230224</v>
      </c>
      <c r="K11" s="6">
        <v>0.3</v>
      </c>
      <c r="L11" s="7">
        <v>30</v>
      </c>
      <c r="M11" s="3"/>
      <c r="N11" s="4" t="s">
        <v>47</v>
      </c>
      <c r="O11" s="3"/>
      <c r="P11" s="3"/>
      <c r="Q11" s="3"/>
    </row>
    <row r="12" spans="1:17" ht="43" thickBot="1" x14ac:dyDescent="0.4">
      <c r="A12" s="4" t="s">
        <v>36</v>
      </c>
      <c r="B12" s="5">
        <v>230424</v>
      </c>
      <c r="C12" s="4" t="s">
        <v>49</v>
      </c>
      <c r="D12" s="5">
        <v>230421</v>
      </c>
      <c r="E12" s="5">
        <v>0.2</v>
      </c>
      <c r="F12" s="5">
        <v>230210</v>
      </c>
      <c r="G12" s="5">
        <v>13</v>
      </c>
      <c r="H12" s="5">
        <v>0.1</v>
      </c>
      <c r="I12" s="5">
        <v>0.2</v>
      </c>
      <c r="J12" s="5">
        <v>230425</v>
      </c>
      <c r="K12" s="6">
        <v>0.05</v>
      </c>
      <c r="L12" s="3"/>
      <c r="M12" s="3"/>
      <c r="N12" s="4" t="s">
        <v>50</v>
      </c>
      <c r="O12" s="3"/>
      <c r="P12" s="3"/>
      <c r="Q12" s="3"/>
    </row>
    <row r="13" spans="1:17" ht="43" thickBot="1" x14ac:dyDescent="0.4">
      <c r="A13" s="4" t="s">
        <v>36</v>
      </c>
      <c r="B13" s="5">
        <v>230424</v>
      </c>
      <c r="C13" s="4" t="s">
        <v>51</v>
      </c>
      <c r="D13" s="5">
        <v>230421</v>
      </c>
      <c r="E13" s="5">
        <v>0.2</v>
      </c>
      <c r="F13" s="5">
        <v>230210</v>
      </c>
      <c r="G13" s="5">
        <v>13</v>
      </c>
      <c r="H13" s="5">
        <v>0.1</v>
      </c>
      <c r="I13" s="5">
        <v>0.2</v>
      </c>
      <c r="J13" s="5">
        <v>230425</v>
      </c>
      <c r="K13" s="6">
        <v>0.1</v>
      </c>
      <c r="L13" s="3"/>
      <c r="M13" s="3"/>
      <c r="N13" s="4" t="s">
        <v>50</v>
      </c>
      <c r="O13" s="3"/>
      <c r="P13" s="3"/>
      <c r="Q13" s="3"/>
    </row>
    <row r="14" spans="1:17" ht="29" thickBot="1" x14ac:dyDescent="0.4">
      <c r="A14" s="4" t="s">
        <v>36</v>
      </c>
      <c r="B14" s="5">
        <v>230424</v>
      </c>
      <c r="C14" s="4" t="s">
        <v>37</v>
      </c>
      <c r="D14" s="5">
        <v>220825</v>
      </c>
      <c r="E14" s="5">
        <v>0.2</v>
      </c>
      <c r="F14" s="5">
        <v>230210</v>
      </c>
      <c r="G14" s="5">
        <v>13</v>
      </c>
      <c r="H14" s="5">
        <v>0.1</v>
      </c>
      <c r="I14" s="5">
        <v>0.2</v>
      </c>
      <c r="J14" s="5">
        <v>230425</v>
      </c>
      <c r="K14" s="6">
        <v>0.2</v>
      </c>
      <c r="L14" s="7">
        <v>20</v>
      </c>
      <c r="M14" s="3"/>
      <c r="N14" s="4" t="s">
        <v>50</v>
      </c>
      <c r="O14" s="3"/>
      <c r="P14" s="3"/>
      <c r="Q14" s="3"/>
    </row>
    <row r="15" spans="1:17" ht="43" thickBot="1" x14ac:dyDescent="0.4">
      <c r="A15" s="4" t="s">
        <v>36</v>
      </c>
      <c r="B15" s="5">
        <v>230518</v>
      </c>
      <c r="C15" s="4" t="s">
        <v>49</v>
      </c>
      <c r="D15" s="5">
        <v>230421</v>
      </c>
      <c r="E15" s="5">
        <v>1</v>
      </c>
      <c r="F15" s="5">
        <v>230202</v>
      </c>
      <c r="G15" s="5">
        <v>3</v>
      </c>
      <c r="H15" s="5">
        <v>0.15</v>
      </c>
      <c r="I15" s="5">
        <v>0.05</v>
      </c>
      <c r="J15" s="5">
        <v>230522</v>
      </c>
      <c r="K15" s="6">
        <v>0.01</v>
      </c>
      <c r="L15" s="3"/>
      <c r="M15" s="3"/>
      <c r="N15" s="3"/>
      <c r="O15" s="3"/>
      <c r="P15" s="3"/>
      <c r="Q15" s="3"/>
    </row>
    <row r="16" spans="1:17" ht="43" thickBot="1" x14ac:dyDescent="0.4">
      <c r="A16" s="4" t="s">
        <v>36</v>
      </c>
      <c r="B16" s="5">
        <v>230518</v>
      </c>
      <c r="C16" s="4" t="s">
        <v>51</v>
      </c>
      <c r="D16" s="5">
        <v>230421</v>
      </c>
      <c r="E16" s="5">
        <v>1</v>
      </c>
      <c r="F16" s="5">
        <v>230202</v>
      </c>
      <c r="G16" s="5">
        <v>3</v>
      </c>
      <c r="H16" s="5">
        <v>0.15</v>
      </c>
      <c r="I16" s="5">
        <v>0.05</v>
      </c>
      <c r="J16" s="5">
        <v>230522</v>
      </c>
      <c r="K16" s="6">
        <v>0.05</v>
      </c>
      <c r="L16" s="3"/>
      <c r="M16" s="3"/>
      <c r="N16" s="3"/>
      <c r="O16" s="3"/>
      <c r="P16" s="3"/>
      <c r="Q16" s="3"/>
    </row>
    <row r="17" spans="1:17" ht="43" thickBot="1" x14ac:dyDescent="0.4">
      <c r="A17" s="4" t="s">
        <v>36</v>
      </c>
      <c r="B17" s="5">
        <v>230601</v>
      </c>
      <c r="C17" s="4" t="s">
        <v>49</v>
      </c>
      <c r="D17" s="5">
        <v>230421</v>
      </c>
      <c r="E17" s="5" t="s">
        <v>52</v>
      </c>
      <c r="F17" s="5">
        <v>230210</v>
      </c>
      <c r="G17" s="5">
        <v>2</v>
      </c>
      <c r="H17" s="5">
        <v>0.2</v>
      </c>
      <c r="I17" s="5">
        <v>0.05</v>
      </c>
      <c r="J17" s="5">
        <v>230605</v>
      </c>
      <c r="K17" s="6">
        <v>0.01</v>
      </c>
      <c r="L17" s="3"/>
      <c r="M17" s="3"/>
      <c r="N17" s="3"/>
      <c r="O17" s="3"/>
      <c r="P17" s="3"/>
      <c r="Q17" s="3"/>
    </row>
    <row r="18" spans="1:17" ht="43" thickBot="1" x14ac:dyDescent="0.4">
      <c r="A18" s="4" t="s">
        <v>36</v>
      </c>
      <c r="B18" s="5">
        <v>230601</v>
      </c>
      <c r="C18" s="4" t="s">
        <v>51</v>
      </c>
      <c r="D18" s="5">
        <v>230421</v>
      </c>
      <c r="E18" s="5" t="s">
        <v>52</v>
      </c>
      <c r="F18" s="5">
        <v>230210</v>
      </c>
      <c r="G18" s="5">
        <v>2</v>
      </c>
      <c r="H18" s="5">
        <v>0.2</v>
      </c>
      <c r="I18" s="5">
        <v>0.05</v>
      </c>
      <c r="J18" s="5">
        <v>230605</v>
      </c>
      <c r="K18" s="6">
        <v>0.05</v>
      </c>
      <c r="L18" s="3"/>
      <c r="M18" s="3"/>
      <c r="N18" s="3"/>
      <c r="O18" s="3"/>
      <c r="P18" s="3"/>
      <c r="Q18" s="3"/>
    </row>
    <row r="19" spans="1:17" ht="43" thickBot="1" x14ac:dyDescent="0.4">
      <c r="A19" s="4" t="s">
        <v>36</v>
      </c>
      <c r="B19" s="5">
        <v>230724</v>
      </c>
      <c r="C19" s="4" t="s">
        <v>49</v>
      </c>
      <c r="D19" s="5">
        <v>230421</v>
      </c>
      <c r="E19" s="5" t="s">
        <v>53</v>
      </c>
      <c r="F19" s="5">
        <v>230202</v>
      </c>
      <c r="G19" s="5">
        <v>4</v>
      </c>
      <c r="H19" s="5">
        <v>0.2</v>
      </c>
      <c r="I19" s="5">
        <v>0.1</v>
      </c>
      <c r="J19" s="5">
        <v>230727</v>
      </c>
      <c r="K19" s="5" t="s">
        <v>54</v>
      </c>
      <c r="L19" s="3"/>
      <c r="M19" s="3"/>
      <c r="N19" s="4" t="s">
        <v>55</v>
      </c>
      <c r="O19" s="3"/>
      <c r="P19" s="3"/>
      <c r="Q19" s="3"/>
    </row>
    <row r="20" spans="1:17" ht="43" thickBot="1" x14ac:dyDescent="0.4">
      <c r="A20" s="4" t="s">
        <v>36</v>
      </c>
      <c r="B20" s="5">
        <v>230724</v>
      </c>
      <c r="C20" s="4" t="s">
        <v>51</v>
      </c>
      <c r="D20" s="5">
        <v>230421</v>
      </c>
      <c r="E20" s="5" t="s">
        <v>53</v>
      </c>
      <c r="F20" s="5">
        <v>230202</v>
      </c>
      <c r="G20" s="5">
        <v>4</v>
      </c>
      <c r="H20" s="5">
        <v>0.2</v>
      </c>
      <c r="I20" s="5">
        <v>0.1</v>
      </c>
      <c r="J20" s="5">
        <v>230727</v>
      </c>
      <c r="K20" s="5" t="s">
        <v>54</v>
      </c>
      <c r="L20" s="3"/>
      <c r="M20" s="3"/>
      <c r="N20" s="4" t="s">
        <v>55</v>
      </c>
      <c r="O20" s="3"/>
      <c r="P20" s="3"/>
      <c r="Q20" s="3"/>
    </row>
    <row r="21" spans="1:17" ht="29" thickBot="1" x14ac:dyDescent="0.4">
      <c r="A21" s="4" t="s">
        <v>36</v>
      </c>
      <c r="B21" s="5">
        <v>230724</v>
      </c>
      <c r="C21" s="4" t="s">
        <v>37</v>
      </c>
      <c r="D21" s="5">
        <v>220825</v>
      </c>
      <c r="E21" s="5">
        <v>0.2</v>
      </c>
      <c r="F21" s="5">
        <v>230202</v>
      </c>
      <c r="G21" s="5">
        <v>4</v>
      </c>
      <c r="H21" s="5">
        <v>0.2</v>
      </c>
      <c r="I21" s="5">
        <v>0.1</v>
      </c>
      <c r="J21" s="5">
        <v>230727</v>
      </c>
      <c r="K21" s="5" t="s">
        <v>54</v>
      </c>
      <c r="L21" s="3"/>
      <c r="M21" s="3"/>
      <c r="N21" s="4" t="s">
        <v>55</v>
      </c>
      <c r="O21" s="3"/>
      <c r="P21" s="3"/>
      <c r="Q21" s="3"/>
    </row>
    <row r="22" spans="1:17" ht="29" thickBot="1" x14ac:dyDescent="0.4">
      <c r="A22" s="4" t="s">
        <v>36</v>
      </c>
      <c r="B22" s="5">
        <v>230724</v>
      </c>
      <c r="C22" s="4" t="s">
        <v>40</v>
      </c>
      <c r="D22" s="5">
        <v>221014</v>
      </c>
      <c r="E22" s="5">
        <v>0.2</v>
      </c>
      <c r="F22" s="5">
        <v>230202</v>
      </c>
      <c r="G22" s="5">
        <v>4</v>
      </c>
      <c r="H22" s="5">
        <v>0.2</v>
      </c>
      <c r="I22" s="5">
        <v>0.1</v>
      </c>
      <c r="J22" s="5">
        <v>230727</v>
      </c>
      <c r="K22" s="5" t="s">
        <v>54</v>
      </c>
      <c r="L22" s="3"/>
      <c r="M22" s="3"/>
      <c r="N22" s="4" t="s">
        <v>55</v>
      </c>
      <c r="O22" s="3"/>
      <c r="P22" s="3"/>
      <c r="Q22" s="3"/>
    </row>
    <row r="23" spans="1:17" ht="29" thickBot="1" x14ac:dyDescent="0.4">
      <c r="A23" s="4" t="s">
        <v>36</v>
      </c>
      <c r="B23" s="5">
        <v>230824</v>
      </c>
      <c r="C23" s="4" t="s">
        <v>37</v>
      </c>
      <c r="D23" s="5">
        <v>220825</v>
      </c>
      <c r="E23" s="5">
        <v>0.2</v>
      </c>
      <c r="F23" s="5">
        <v>230809</v>
      </c>
      <c r="G23" s="5">
        <v>3</v>
      </c>
      <c r="H23" s="5">
        <v>0.2</v>
      </c>
      <c r="I23" s="5">
        <v>0.2</v>
      </c>
      <c r="J23" s="5">
        <v>230828</v>
      </c>
      <c r="K23" s="6">
        <v>0.2</v>
      </c>
      <c r="L23" s="7">
        <v>20</v>
      </c>
      <c r="M23" s="3"/>
      <c r="N23" s="3"/>
      <c r="O23" s="3"/>
      <c r="P23" s="3"/>
      <c r="Q23" s="3"/>
    </row>
    <row r="24" spans="1:17" ht="29" thickBot="1" x14ac:dyDescent="0.4">
      <c r="A24" s="4" t="s">
        <v>36</v>
      </c>
      <c r="B24" s="5">
        <v>230824</v>
      </c>
      <c r="C24" s="4" t="s">
        <v>40</v>
      </c>
      <c r="D24" s="5">
        <v>221014</v>
      </c>
      <c r="E24" s="5">
        <v>0.2</v>
      </c>
      <c r="F24" s="5">
        <v>230809</v>
      </c>
      <c r="G24" s="5">
        <v>3</v>
      </c>
      <c r="H24" s="5">
        <v>0.2</v>
      </c>
      <c r="I24" s="5">
        <v>0.2</v>
      </c>
      <c r="J24" s="5">
        <v>230828</v>
      </c>
      <c r="K24" s="6">
        <v>0.3</v>
      </c>
      <c r="L24" s="7">
        <v>30</v>
      </c>
      <c r="M24" s="3"/>
      <c r="N24" s="3"/>
      <c r="O24" s="3"/>
      <c r="P24" s="3"/>
      <c r="Q24" s="3"/>
    </row>
    <row r="25" spans="1:17" ht="29" thickBot="1" x14ac:dyDescent="0.4">
      <c r="A25" s="4" t="s">
        <v>56</v>
      </c>
      <c r="B25" s="5">
        <v>231124</v>
      </c>
      <c r="C25" s="4" t="s">
        <v>57</v>
      </c>
      <c r="D25" s="5">
        <v>231124</v>
      </c>
      <c r="E25" s="5">
        <v>1</v>
      </c>
      <c r="F25" s="5" t="s">
        <v>54</v>
      </c>
      <c r="G25" s="5" t="s">
        <v>54</v>
      </c>
      <c r="H25" s="5" t="s">
        <v>54</v>
      </c>
      <c r="I25" s="5" t="s">
        <v>54</v>
      </c>
      <c r="J25" s="5" t="s">
        <v>54</v>
      </c>
      <c r="K25" s="5" t="s">
        <v>54</v>
      </c>
      <c r="L25" s="3"/>
      <c r="M25" s="3"/>
      <c r="N25" s="3"/>
      <c r="O25" s="3"/>
      <c r="P25" s="3"/>
      <c r="Q25" s="3"/>
    </row>
    <row r="26" spans="1:17" ht="29" thickBot="1" x14ac:dyDescent="0.4">
      <c r="A26" s="4" t="s">
        <v>56</v>
      </c>
      <c r="B26" s="5">
        <v>231207</v>
      </c>
      <c r="C26" s="4" t="s">
        <v>58</v>
      </c>
      <c r="D26" s="5">
        <v>231124</v>
      </c>
      <c r="E26" s="5">
        <v>1</v>
      </c>
      <c r="F26" s="5" t="s">
        <v>54</v>
      </c>
      <c r="G26" s="5" t="s">
        <v>54</v>
      </c>
      <c r="H26" s="5" t="s">
        <v>54</v>
      </c>
      <c r="I26" s="5" t="s">
        <v>54</v>
      </c>
      <c r="J26" s="5">
        <v>231231</v>
      </c>
      <c r="K26" s="5" t="s">
        <v>59</v>
      </c>
      <c r="L26" s="3"/>
      <c r="M26" s="7">
        <v>5</v>
      </c>
      <c r="N26" s="3"/>
      <c r="O26" s="3"/>
      <c r="P26" s="3"/>
      <c r="Q26" s="3"/>
    </row>
    <row r="27" spans="1:17" ht="29" thickBot="1" x14ac:dyDescent="0.4">
      <c r="A27" s="4" t="s">
        <v>56</v>
      </c>
      <c r="B27" s="5">
        <v>231207</v>
      </c>
      <c r="C27" s="4" t="s">
        <v>57</v>
      </c>
      <c r="D27" s="5">
        <v>231124</v>
      </c>
      <c r="E27" s="5">
        <v>1</v>
      </c>
      <c r="F27" s="5" t="s">
        <v>54</v>
      </c>
      <c r="G27" s="5" t="s">
        <v>54</v>
      </c>
      <c r="H27" s="5" t="s">
        <v>54</v>
      </c>
      <c r="I27" s="5" t="s">
        <v>54</v>
      </c>
      <c r="J27" s="5">
        <v>231231</v>
      </c>
      <c r="K27" s="5" t="s">
        <v>59</v>
      </c>
      <c r="L27" s="5">
        <v>5</v>
      </c>
      <c r="M27" s="3"/>
      <c r="N27" s="3"/>
      <c r="O27" s="3"/>
      <c r="P27" s="3"/>
      <c r="Q27" s="3"/>
    </row>
    <row r="28" spans="1:17" ht="43" thickBot="1" x14ac:dyDescent="0.4">
      <c r="A28" s="4" t="s">
        <v>56</v>
      </c>
      <c r="B28" s="5">
        <v>231211</v>
      </c>
      <c r="C28" s="4" t="s">
        <v>49</v>
      </c>
      <c r="D28" s="5">
        <v>230804</v>
      </c>
      <c r="E28" s="5">
        <v>1</v>
      </c>
      <c r="F28" s="5" t="s">
        <v>54</v>
      </c>
      <c r="G28" s="5" t="s">
        <v>54</v>
      </c>
      <c r="H28" s="5" t="s">
        <v>54</v>
      </c>
      <c r="I28" s="5" t="s">
        <v>54</v>
      </c>
      <c r="J28" s="5">
        <v>231231</v>
      </c>
      <c r="K28" s="6">
        <v>0.05</v>
      </c>
      <c r="L28" s="3"/>
      <c r="M28" s="3"/>
      <c r="N28" s="3"/>
      <c r="O28" s="3"/>
      <c r="P28" s="3"/>
      <c r="Q28" s="3"/>
    </row>
    <row r="29" spans="1:17" ht="43" thickBot="1" x14ac:dyDescent="0.4">
      <c r="A29" s="4" t="s">
        <v>56</v>
      </c>
      <c r="B29" s="5">
        <v>231211</v>
      </c>
      <c r="C29" s="4" t="s">
        <v>51</v>
      </c>
      <c r="D29" s="5">
        <v>230804</v>
      </c>
      <c r="E29" s="5">
        <v>1</v>
      </c>
      <c r="F29" s="5" t="s">
        <v>54</v>
      </c>
      <c r="G29" s="5" t="s">
        <v>54</v>
      </c>
      <c r="H29" s="5" t="s">
        <v>54</v>
      </c>
      <c r="I29" s="5" t="s">
        <v>54</v>
      </c>
      <c r="J29" s="5">
        <v>231231</v>
      </c>
      <c r="K29" s="6">
        <v>0.05</v>
      </c>
      <c r="L29" s="3"/>
      <c r="M29" s="3"/>
      <c r="N29" s="3"/>
      <c r="O29" s="3"/>
      <c r="P29" s="3"/>
      <c r="Q29" s="3"/>
    </row>
    <row r="30" spans="1:17" ht="29" thickBot="1" x14ac:dyDescent="0.4">
      <c r="A30" s="4" t="s">
        <v>56</v>
      </c>
      <c r="B30" s="5">
        <v>231229</v>
      </c>
      <c r="C30" s="4" t="s">
        <v>60</v>
      </c>
      <c r="D30" s="5">
        <v>231229</v>
      </c>
      <c r="E30" s="5">
        <v>1</v>
      </c>
      <c r="F30" s="5" t="s">
        <v>61</v>
      </c>
      <c r="G30" s="5">
        <v>28</v>
      </c>
      <c r="H30" s="5">
        <v>0.28000000000000003</v>
      </c>
      <c r="I30" s="3"/>
      <c r="J30" s="5">
        <v>231231</v>
      </c>
      <c r="K30" s="6">
        <v>0.05</v>
      </c>
      <c r="L30" s="5">
        <v>5</v>
      </c>
      <c r="M30" s="3"/>
      <c r="N30" s="3"/>
      <c r="O30" s="3"/>
      <c r="P30" s="3"/>
      <c r="Q30" s="3"/>
    </row>
    <row r="31" spans="1:17" ht="29" thickBot="1" x14ac:dyDescent="0.4">
      <c r="A31" s="4" t="s">
        <v>56</v>
      </c>
      <c r="B31" s="5">
        <v>231229</v>
      </c>
      <c r="C31" s="4" t="s">
        <v>62</v>
      </c>
      <c r="D31" s="5">
        <v>231229</v>
      </c>
      <c r="E31" s="5">
        <v>1</v>
      </c>
      <c r="F31" s="5" t="s">
        <v>63</v>
      </c>
      <c r="G31" s="5">
        <v>28</v>
      </c>
      <c r="H31" s="5">
        <v>0.27</v>
      </c>
      <c r="I31" s="3"/>
      <c r="J31" s="5">
        <v>231231</v>
      </c>
      <c r="K31" s="5" t="s">
        <v>64</v>
      </c>
      <c r="L31" s="3"/>
      <c r="M31" s="3"/>
      <c r="N31" s="3"/>
      <c r="O31" s="3"/>
      <c r="P31" s="3"/>
      <c r="Q31" s="3"/>
    </row>
    <row r="32" spans="1:17" ht="71" thickBot="1" x14ac:dyDescent="0.4">
      <c r="A32" s="4" t="s">
        <v>56</v>
      </c>
      <c r="B32" s="5">
        <v>231229</v>
      </c>
      <c r="C32" s="4" t="s">
        <v>65</v>
      </c>
      <c r="D32" s="5" t="s">
        <v>66</v>
      </c>
      <c r="E32" s="5" t="s">
        <v>67</v>
      </c>
      <c r="F32" s="5" t="s">
        <v>61</v>
      </c>
      <c r="G32" s="5">
        <v>28</v>
      </c>
      <c r="H32" s="5">
        <v>0.28000000000000003</v>
      </c>
      <c r="I32" s="3"/>
      <c r="J32" s="5">
        <v>231231</v>
      </c>
      <c r="K32" s="5" t="s">
        <v>68</v>
      </c>
      <c r="L32" s="5">
        <v>5</v>
      </c>
      <c r="M32" s="5">
        <v>5</v>
      </c>
      <c r="N32" s="4" t="s">
        <v>69</v>
      </c>
      <c r="O32" s="3"/>
      <c r="P32" s="3"/>
      <c r="Q32" s="3"/>
    </row>
    <row r="33" spans="1:17" ht="71" thickBot="1" x14ac:dyDescent="0.4">
      <c r="A33" s="4" t="s">
        <v>56</v>
      </c>
      <c r="B33" s="5">
        <v>240119</v>
      </c>
      <c r="C33" s="4" t="s">
        <v>70</v>
      </c>
      <c r="D33" s="5" t="s">
        <v>71</v>
      </c>
      <c r="E33" s="5" t="s">
        <v>67</v>
      </c>
      <c r="F33" s="5">
        <v>230613</v>
      </c>
      <c r="G33" s="5">
        <v>3</v>
      </c>
      <c r="H33" s="5">
        <v>0.1</v>
      </c>
      <c r="I33" s="5">
        <v>0.05</v>
      </c>
      <c r="J33" s="5">
        <v>240122</v>
      </c>
      <c r="K33" s="5" t="s">
        <v>54</v>
      </c>
      <c r="L33" s="3"/>
      <c r="M33" s="3"/>
      <c r="N33" s="4" t="s">
        <v>72</v>
      </c>
      <c r="O33" s="3"/>
      <c r="P33" s="3"/>
      <c r="Q33" s="3"/>
    </row>
    <row r="34" spans="1:17" ht="57" thickBot="1" x14ac:dyDescent="0.4">
      <c r="A34" s="4" t="s">
        <v>56</v>
      </c>
      <c r="B34" s="5">
        <v>240119</v>
      </c>
      <c r="C34" s="4" t="s">
        <v>73</v>
      </c>
      <c r="D34" s="5" t="s">
        <v>74</v>
      </c>
      <c r="E34" s="5" t="s">
        <v>67</v>
      </c>
      <c r="F34" s="5">
        <v>230613</v>
      </c>
      <c r="G34" s="5">
        <v>3</v>
      </c>
      <c r="H34" s="5">
        <v>0.1</v>
      </c>
      <c r="I34" s="5">
        <v>0.05</v>
      </c>
      <c r="J34" s="5">
        <v>240122</v>
      </c>
      <c r="K34" s="5" t="s">
        <v>54</v>
      </c>
      <c r="L34" s="3"/>
      <c r="M34" s="3"/>
      <c r="N34" s="4" t="s">
        <v>72</v>
      </c>
      <c r="O34" s="3"/>
      <c r="P34" s="3"/>
      <c r="Q34" s="3"/>
    </row>
    <row r="35" spans="1:17" ht="29" thickBot="1" x14ac:dyDescent="0.4">
      <c r="A35" s="4" t="s">
        <v>36</v>
      </c>
      <c r="B35" s="5">
        <v>240313</v>
      </c>
      <c r="C35" s="4" t="s">
        <v>75</v>
      </c>
      <c r="D35" s="5">
        <v>240308</v>
      </c>
      <c r="E35" s="5">
        <v>1</v>
      </c>
      <c r="F35" s="5" t="s">
        <v>76</v>
      </c>
      <c r="G35" s="5">
        <v>6</v>
      </c>
      <c r="H35" s="5">
        <v>0.3</v>
      </c>
      <c r="I35" s="5">
        <v>0.05</v>
      </c>
      <c r="J35" s="5">
        <v>240315</v>
      </c>
      <c r="K35" s="5" t="s">
        <v>77</v>
      </c>
      <c r="L35" s="3"/>
      <c r="M35" s="3"/>
      <c r="N35" s="4" t="s">
        <v>78</v>
      </c>
      <c r="O35" s="3"/>
      <c r="P35" s="3"/>
      <c r="Q35" s="3"/>
    </row>
    <row r="36" spans="1:17" ht="29" thickBot="1" x14ac:dyDescent="0.4">
      <c r="A36" s="4" t="s">
        <v>36</v>
      </c>
      <c r="B36" s="5">
        <v>240313</v>
      </c>
      <c r="C36" s="4" t="s">
        <v>79</v>
      </c>
      <c r="D36" s="5">
        <v>240311</v>
      </c>
      <c r="E36" s="5">
        <v>1</v>
      </c>
      <c r="F36" s="5" t="s">
        <v>76</v>
      </c>
      <c r="G36" s="5">
        <v>6</v>
      </c>
      <c r="H36" s="5">
        <v>0.3</v>
      </c>
      <c r="I36" s="5">
        <v>0.05</v>
      </c>
      <c r="J36" s="5">
        <v>240315</v>
      </c>
      <c r="K36" s="6">
        <v>0.3</v>
      </c>
      <c r="L36" s="3"/>
      <c r="M36" s="3"/>
      <c r="N36" s="4" t="s">
        <v>78</v>
      </c>
      <c r="O36" s="3"/>
      <c r="P36" s="3"/>
      <c r="Q36" s="3"/>
    </row>
    <row r="37" spans="1:17" ht="29" thickBot="1" x14ac:dyDescent="0.4">
      <c r="A37" s="4" t="s">
        <v>36</v>
      </c>
      <c r="B37" s="5">
        <v>240313</v>
      </c>
      <c r="C37" s="4" t="s">
        <v>80</v>
      </c>
      <c r="D37" s="5">
        <v>240308</v>
      </c>
      <c r="E37" s="5">
        <v>1</v>
      </c>
      <c r="F37" s="5" t="s">
        <v>76</v>
      </c>
      <c r="G37" s="5">
        <v>6</v>
      </c>
      <c r="H37" s="5">
        <v>0.3</v>
      </c>
      <c r="I37" s="5">
        <v>0.05</v>
      </c>
      <c r="J37" s="5">
        <v>240315</v>
      </c>
      <c r="K37" s="5" t="s">
        <v>77</v>
      </c>
      <c r="L37" s="3"/>
      <c r="M37" s="3"/>
      <c r="N37" s="4" t="s">
        <v>78</v>
      </c>
      <c r="O37" s="3"/>
      <c r="P37" s="3"/>
      <c r="Q37" s="3"/>
    </row>
    <row r="38" spans="1:17" ht="29" thickBot="1" x14ac:dyDescent="0.4">
      <c r="A38" s="4" t="s">
        <v>81</v>
      </c>
      <c r="B38" s="5">
        <v>240215</v>
      </c>
      <c r="C38" s="4" t="s">
        <v>40</v>
      </c>
      <c r="D38" s="5">
        <v>221014</v>
      </c>
      <c r="E38" s="5">
        <v>1</v>
      </c>
      <c r="F38" s="5">
        <v>230809</v>
      </c>
      <c r="G38" s="5">
        <v>6</v>
      </c>
      <c r="H38" s="5">
        <v>0.1</v>
      </c>
      <c r="I38" s="5">
        <v>0.05</v>
      </c>
      <c r="J38" s="5">
        <v>240219</v>
      </c>
      <c r="K38" s="6">
        <v>0.4</v>
      </c>
      <c r="L38" s="7">
        <v>40</v>
      </c>
      <c r="M38" s="3"/>
      <c r="N38" s="3"/>
      <c r="O38" s="3"/>
      <c r="P38" s="3"/>
      <c r="Q38" s="3"/>
    </row>
    <row r="39" spans="1:17" ht="57" thickBot="1" x14ac:dyDescent="0.4">
      <c r="A39" s="4" t="s">
        <v>81</v>
      </c>
      <c r="B39" s="5">
        <v>240215</v>
      </c>
      <c r="C39" s="4" t="s">
        <v>82</v>
      </c>
      <c r="D39" s="5">
        <v>221014</v>
      </c>
      <c r="E39" s="5">
        <v>1</v>
      </c>
      <c r="F39" s="5">
        <v>230809</v>
      </c>
      <c r="G39" s="5">
        <v>6</v>
      </c>
      <c r="H39" s="5">
        <v>0.1</v>
      </c>
      <c r="I39" s="5">
        <v>0.05</v>
      </c>
      <c r="J39" s="5">
        <v>240219</v>
      </c>
      <c r="K39" s="6">
        <v>0.4</v>
      </c>
      <c r="L39" s="7">
        <v>40</v>
      </c>
      <c r="M39" s="3"/>
      <c r="N39" s="3"/>
      <c r="O39" s="3"/>
      <c r="P39" s="3"/>
      <c r="Q39" s="3"/>
    </row>
    <row r="40" spans="1:17" ht="98.5" thickBot="1" x14ac:dyDescent="0.35">
      <c r="A40" s="4" t="s">
        <v>36</v>
      </c>
      <c r="B40" s="5">
        <v>240417</v>
      </c>
      <c r="C40" s="4" t="s">
        <v>83</v>
      </c>
      <c r="D40" s="5" t="s">
        <v>66</v>
      </c>
      <c r="E40" s="5" t="s">
        <v>67</v>
      </c>
      <c r="F40" s="5">
        <v>240318</v>
      </c>
      <c r="G40" s="5">
        <v>8</v>
      </c>
      <c r="H40" s="5">
        <v>0.2</v>
      </c>
      <c r="I40" s="5">
        <v>0.1</v>
      </c>
      <c r="J40" s="5">
        <v>240419</v>
      </c>
      <c r="K40" s="5" t="s">
        <v>84</v>
      </c>
      <c r="L40" s="5">
        <v>1</v>
      </c>
      <c r="M40" s="5">
        <v>5</v>
      </c>
      <c r="N40" s="4" t="s">
        <v>69</v>
      </c>
      <c r="O40" s="4" t="s">
        <v>50</v>
      </c>
      <c r="P40" s="4" t="s">
        <v>85</v>
      </c>
      <c r="Q40" s="4" t="s">
        <v>86</v>
      </c>
    </row>
    <row r="41" spans="1:17" ht="71" thickBot="1" x14ac:dyDescent="0.4">
      <c r="A41" s="4" t="s">
        <v>36</v>
      </c>
      <c r="B41" s="5">
        <v>240417</v>
      </c>
      <c r="C41" s="4" t="s">
        <v>70</v>
      </c>
      <c r="D41" s="5" t="s">
        <v>71</v>
      </c>
      <c r="E41" s="5" t="s">
        <v>67</v>
      </c>
      <c r="F41" s="5">
        <v>240318</v>
      </c>
      <c r="G41" s="5">
        <v>8</v>
      </c>
      <c r="H41" s="5">
        <v>0.2</v>
      </c>
      <c r="I41" s="5">
        <v>0.1</v>
      </c>
      <c r="J41" s="5">
        <v>240419</v>
      </c>
      <c r="K41" s="5" t="s">
        <v>87</v>
      </c>
      <c r="L41" s="5">
        <v>1</v>
      </c>
      <c r="M41" s="7">
        <v>5</v>
      </c>
      <c r="N41" s="4" t="s">
        <v>69</v>
      </c>
      <c r="O41" s="4" t="s">
        <v>50</v>
      </c>
      <c r="P41" s="4" t="s">
        <v>85</v>
      </c>
      <c r="Q41" s="3"/>
    </row>
    <row r="42" spans="1:17" ht="43" thickBot="1" x14ac:dyDescent="0.4">
      <c r="A42" s="4" t="s">
        <v>36</v>
      </c>
      <c r="B42" s="5">
        <v>240417</v>
      </c>
      <c r="C42" s="4" t="s">
        <v>88</v>
      </c>
      <c r="D42" s="5">
        <v>240308</v>
      </c>
      <c r="E42" s="5">
        <v>1</v>
      </c>
      <c r="F42" s="5">
        <v>240318</v>
      </c>
      <c r="G42" s="5">
        <v>8</v>
      </c>
      <c r="H42" s="5">
        <v>0.2</v>
      </c>
      <c r="I42" s="5">
        <v>0.1</v>
      </c>
      <c r="J42" s="5">
        <v>240419</v>
      </c>
      <c r="K42" s="6">
        <v>0.01</v>
      </c>
      <c r="L42" s="3"/>
      <c r="M42" s="3"/>
      <c r="N42" s="3"/>
      <c r="O42" s="4" t="s">
        <v>50</v>
      </c>
      <c r="P42" s="4" t="s">
        <v>85</v>
      </c>
      <c r="Q42" s="3"/>
    </row>
    <row r="43" spans="1:17" ht="57" thickBot="1" x14ac:dyDescent="0.4">
      <c r="A43" s="4" t="s">
        <v>36</v>
      </c>
      <c r="B43" s="5">
        <v>240417</v>
      </c>
      <c r="C43" s="4" t="s">
        <v>89</v>
      </c>
      <c r="D43" s="5">
        <v>240308</v>
      </c>
      <c r="E43" s="5">
        <v>1</v>
      </c>
      <c r="F43" s="5">
        <v>240318</v>
      </c>
      <c r="G43" s="5">
        <v>8</v>
      </c>
      <c r="H43" s="5">
        <v>0.2</v>
      </c>
      <c r="I43" s="5">
        <v>0.1</v>
      </c>
      <c r="J43" s="5">
        <v>240419</v>
      </c>
      <c r="K43" s="6">
        <v>0.05</v>
      </c>
      <c r="L43" s="3"/>
      <c r="M43" s="5">
        <v>5</v>
      </c>
      <c r="N43" s="3"/>
      <c r="O43" s="4" t="s">
        <v>50</v>
      </c>
      <c r="P43" s="4" t="s">
        <v>85</v>
      </c>
      <c r="Q43" s="3"/>
    </row>
    <row r="44" spans="1:17" ht="29" thickBot="1" x14ac:dyDescent="0.4">
      <c r="A44" s="4" t="s">
        <v>36</v>
      </c>
      <c r="B44" s="5">
        <v>240520</v>
      </c>
      <c r="C44" s="4" t="s">
        <v>40</v>
      </c>
      <c r="D44" s="5">
        <v>221014</v>
      </c>
      <c r="E44" s="5">
        <v>1</v>
      </c>
      <c r="F44" s="5">
        <v>240227</v>
      </c>
      <c r="G44" s="5">
        <v>5</v>
      </c>
      <c r="H44" s="5">
        <v>0.38</v>
      </c>
      <c r="I44" s="5">
        <v>0.3</v>
      </c>
      <c r="J44" s="5">
        <v>240523</v>
      </c>
      <c r="K44" s="5" t="s">
        <v>90</v>
      </c>
      <c r="L44" s="7">
        <v>30</v>
      </c>
      <c r="M44" s="3"/>
      <c r="N44" s="3"/>
      <c r="O44" s="3"/>
      <c r="P44" s="3"/>
      <c r="Q44" s="3"/>
    </row>
    <row r="45" spans="1:17" ht="57" thickBot="1" x14ac:dyDescent="0.4">
      <c r="A45" s="4" t="s">
        <v>36</v>
      </c>
      <c r="B45" s="5">
        <v>240520</v>
      </c>
      <c r="C45" s="4" t="s">
        <v>91</v>
      </c>
      <c r="D45" s="5">
        <v>221014</v>
      </c>
      <c r="E45" s="5">
        <v>1</v>
      </c>
      <c r="F45" s="5">
        <v>240227</v>
      </c>
      <c r="G45" s="5">
        <v>5</v>
      </c>
      <c r="H45" s="5">
        <v>0.38</v>
      </c>
      <c r="I45" s="5">
        <v>0.4</v>
      </c>
      <c r="J45" s="5">
        <v>240523</v>
      </c>
      <c r="K45" s="5" t="s">
        <v>92</v>
      </c>
      <c r="L45" s="7">
        <v>50</v>
      </c>
      <c r="M45" s="3"/>
      <c r="N45" s="3"/>
      <c r="O45" s="3"/>
      <c r="P45" s="3"/>
      <c r="Q45" s="3"/>
    </row>
    <row r="46" spans="1:17" ht="29" thickBot="1" x14ac:dyDescent="0.4">
      <c r="A46" s="4" t="s">
        <v>36</v>
      </c>
      <c r="B46" s="5">
        <v>240605</v>
      </c>
      <c r="C46" s="4" t="s">
        <v>12</v>
      </c>
      <c r="D46" s="5">
        <v>231124</v>
      </c>
      <c r="E46" s="5">
        <v>1</v>
      </c>
      <c r="F46" s="5">
        <v>240227</v>
      </c>
      <c r="G46" s="5">
        <v>9</v>
      </c>
      <c r="H46" s="5">
        <v>0.2</v>
      </c>
      <c r="I46" s="5">
        <v>0.3</v>
      </c>
      <c r="J46" s="5">
        <v>240607</v>
      </c>
      <c r="K46" s="5" t="s">
        <v>93</v>
      </c>
      <c r="L46" s="3"/>
      <c r="M46" s="7">
        <v>10</v>
      </c>
      <c r="N46" s="4" t="s">
        <v>94</v>
      </c>
      <c r="O46" s="3"/>
      <c r="P46" s="3"/>
      <c r="Q46" s="3"/>
    </row>
    <row r="47" spans="1:17" ht="43" thickBot="1" x14ac:dyDescent="0.4">
      <c r="A47" s="4" t="s">
        <v>36</v>
      </c>
      <c r="B47" s="5">
        <v>240605</v>
      </c>
      <c r="C47" s="4" t="s">
        <v>95</v>
      </c>
      <c r="D47" s="5">
        <v>231124</v>
      </c>
      <c r="E47" s="5">
        <v>1</v>
      </c>
      <c r="F47" s="5">
        <v>240227</v>
      </c>
      <c r="G47" s="5">
        <v>9</v>
      </c>
      <c r="H47" s="5">
        <v>0.2</v>
      </c>
      <c r="I47" s="5">
        <v>0.3</v>
      </c>
      <c r="J47" s="5">
        <v>240607</v>
      </c>
      <c r="K47" s="5" t="s">
        <v>96</v>
      </c>
      <c r="L47" s="3"/>
      <c r="M47" s="7">
        <v>60</v>
      </c>
      <c r="N47" s="4" t="s">
        <v>94</v>
      </c>
      <c r="O47" s="3"/>
      <c r="P47" s="3"/>
      <c r="Q47" s="3"/>
    </row>
    <row r="48" spans="1:17" ht="29" thickBot="1" x14ac:dyDescent="0.4">
      <c r="A48" s="4" t="s">
        <v>36</v>
      </c>
      <c r="B48" s="5">
        <v>240620</v>
      </c>
      <c r="C48" s="4" t="s">
        <v>12</v>
      </c>
      <c r="D48" s="5">
        <v>231124</v>
      </c>
      <c r="E48" s="5">
        <v>1</v>
      </c>
      <c r="F48" s="5">
        <v>240227</v>
      </c>
      <c r="G48" s="5">
        <v>3</v>
      </c>
      <c r="H48" s="5">
        <v>0.1</v>
      </c>
      <c r="I48" s="5">
        <v>0.05</v>
      </c>
      <c r="J48" s="5">
        <v>240624</v>
      </c>
      <c r="K48" s="5" t="s">
        <v>96</v>
      </c>
      <c r="L48" s="3"/>
      <c r="M48" s="7">
        <v>60</v>
      </c>
      <c r="N48" s="3"/>
      <c r="O48" s="3"/>
      <c r="P48" s="3"/>
      <c r="Q48" s="3"/>
    </row>
    <row r="49" spans="1:17" ht="29" thickBot="1" x14ac:dyDescent="0.4">
      <c r="A49" s="4" t="s">
        <v>36</v>
      </c>
      <c r="B49" s="5">
        <v>240620</v>
      </c>
      <c r="C49" s="4" t="s">
        <v>12</v>
      </c>
      <c r="D49" s="5">
        <v>231124</v>
      </c>
      <c r="E49" s="5">
        <v>1</v>
      </c>
      <c r="F49" s="5">
        <v>240227</v>
      </c>
      <c r="G49" s="5">
        <v>3</v>
      </c>
      <c r="H49" s="5">
        <v>0.2</v>
      </c>
      <c r="I49" s="5">
        <v>0.2</v>
      </c>
      <c r="J49" s="5">
        <v>240624</v>
      </c>
      <c r="K49" s="5" t="s">
        <v>92</v>
      </c>
      <c r="L49" s="3"/>
      <c r="M49" s="7">
        <v>50</v>
      </c>
      <c r="N49" s="3"/>
      <c r="O49" s="3"/>
      <c r="P49" s="3"/>
      <c r="Q49" s="3"/>
    </row>
    <row r="50" spans="1:17" ht="29" thickBot="1" x14ac:dyDescent="0.4">
      <c r="A50" s="4" t="s">
        <v>36</v>
      </c>
      <c r="B50" s="5">
        <v>241024</v>
      </c>
      <c r="C50" s="4" t="s">
        <v>97</v>
      </c>
      <c r="D50" s="5">
        <v>230804</v>
      </c>
      <c r="E50" s="5">
        <v>1</v>
      </c>
      <c r="F50" s="5">
        <v>240227</v>
      </c>
      <c r="G50" s="5">
        <v>3</v>
      </c>
      <c r="H50" s="5">
        <v>0.2</v>
      </c>
      <c r="I50" s="5">
        <v>0.05</v>
      </c>
      <c r="J50" s="5">
        <v>241028</v>
      </c>
      <c r="K50" s="6">
        <v>0.4</v>
      </c>
      <c r="L50" s="3"/>
      <c r="M50" s="3"/>
      <c r="N50" s="3"/>
      <c r="O50" s="3"/>
      <c r="P50" s="3"/>
      <c r="Q50" s="3"/>
    </row>
    <row r="51" spans="1:17" ht="29" thickBot="1" x14ac:dyDescent="0.4">
      <c r="A51" s="4" t="s">
        <v>36</v>
      </c>
      <c r="B51" s="5">
        <v>241024</v>
      </c>
      <c r="C51" s="4" t="s">
        <v>98</v>
      </c>
      <c r="D51" s="5">
        <v>230804</v>
      </c>
      <c r="E51" s="5">
        <v>1</v>
      </c>
      <c r="F51" s="5">
        <v>240227</v>
      </c>
      <c r="G51" s="5">
        <v>3</v>
      </c>
      <c r="H51" s="5">
        <v>0.2</v>
      </c>
      <c r="I51" s="5">
        <v>0.05</v>
      </c>
      <c r="J51" s="5">
        <v>241028</v>
      </c>
      <c r="K51" s="6">
        <v>0.5</v>
      </c>
      <c r="L51" s="3"/>
      <c r="M51" s="3"/>
      <c r="N51" s="3"/>
      <c r="O51" s="3"/>
      <c r="P51" s="3"/>
      <c r="Q51" s="3"/>
    </row>
    <row r="52" spans="1:17" ht="18.5" thickBot="1" x14ac:dyDescent="0.4">
      <c r="A52" s="4" t="s">
        <v>36</v>
      </c>
      <c r="B52" s="5">
        <v>241121</v>
      </c>
      <c r="C52" s="4" t="s">
        <v>99</v>
      </c>
      <c r="D52" s="5">
        <v>241121</v>
      </c>
      <c r="E52" s="5">
        <v>1</v>
      </c>
      <c r="F52" s="5">
        <v>240227</v>
      </c>
      <c r="G52" s="5">
        <v>3</v>
      </c>
      <c r="H52" s="5">
        <v>0.2</v>
      </c>
      <c r="I52" s="5">
        <v>0.2</v>
      </c>
      <c r="J52" s="5">
        <v>241125</v>
      </c>
      <c r="K52" s="6">
        <v>0.2</v>
      </c>
      <c r="L52" s="7">
        <v>20</v>
      </c>
      <c r="M52" s="3"/>
      <c r="N52" s="3"/>
      <c r="O52" s="3"/>
      <c r="P52" s="3"/>
      <c r="Q52" s="3"/>
    </row>
    <row r="53" spans="1:17" ht="18.5" thickBot="1" x14ac:dyDescent="0.4">
      <c r="A53" s="4" t="s">
        <v>36</v>
      </c>
      <c r="B53" s="5">
        <v>241121</v>
      </c>
      <c r="C53" s="4" t="s">
        <v>16</v>
      </c>
      <c r="D53" s="5">
        <v>241121</v>
      </c>
      <c r="E53" s="5">
        <v>1</v>
      </c>
      <c r="F53" s="5">
        <v>240227</v>
      </c>
      <c r="G53" s="5">
        <v>3</v>
      </c>
      <c r="H53" s="5">
        <v>0.2</v>
      </c>
      <c r="I53" s="5">
        <v>0.2</v>
      </c>
      <c r="J53" s="5">
        <v>241125</v>
      </c>
      <c r="K53" s="6">
        <v>0.05</v>
      </c>
      <c r="L53" s="3"/>
      <c r="M53" s="5">
        <v>5</v>
      </c>
      <c r="N53" s="3"/>
      <c r="O53" s="3"/>
      <c r="P53" s="3"/>
      <c r="Q53" s="3"/>
    </row>
    <row r="54" spans="1:17" ht="43" thickBot="1" x14ac:dyDescent="0.4">
      <c r="A54" s="4" t="s">
        <v>36</v>
      </c>
      <c r="B54" s="5">
        <v>241121</v>
      </c>
      <c r="C54" s="4" t="s">
        <v>100</v>
      </c>
      <c r="D54" s="5" t="s">
        <v>101</v>
      </c>
      <c r="E54" s="5" t="s">
        <v>67</v>
      </c>
      <c r="F54" s="5">
        <v>240227</v>
      </c>
      <c r="G54" s="5">
        <v>3</v>
      </c>
      <c r="H54" s="5">
        <v>0.2</v>
      </c>
      <c r="I54" s="5">
        <v>0.2</v>
      </c>
      <c r="J54" s="5">
        <v>241125</v>
      </c>
      <c r="K54" s="5" t="s">
        <v>102</v>
      </c>
      <c r="L54" s="7">
        <v>20</v>
      </c>
      <c r="M54" s="7">
        <v>20</v>
      </c>
      <c r="N54" s="3"/>
      <c r="O54" s="3"/>
      <c r="P54" s="3"/>
      <c r="Q54" s="3"/>
    </row>
    <row r="55" spans="1:17" ht="43" thickBot="1" x14ac:dyDescent="0.4">
      <c r="A55" s="4" t="s">
        <v>36</v>
      </c>
      <c r="B55" s="5">
        <v>241121</v>
      </c>
      <c r="C55" s="4" t="s">
        <v>103</v>
      </c>
      <c r="D55" s="5" t="s">
        <v>104</v>
      </c>
      <c r="E55" s="5" t="s">
        <v>67</v>
      </c>
      <c r="F55" s="5">
        <v>240227</v>
      </c>
      <c r="G55" s="5">
        <v>3</v>
      </c>
      <c r="H55" s="5">
        <v>0.2</v>
      </c>
      <c r="I55" s="5">
        <v>0.2</v>
      </c>
      <c r="J55" s="5">
        <v>241125</v>
      </c>
      <c r="K55" s="5" t="s">
        <v>105</v>
      </c>
      <c r="L55" s="7">
        <v>5</v>
      </c>
      <c r="M55" s="5">
        <v>5</v>
      </c>
      <c r="N55" s="3"/>
      <c r="O55" s="3"/>
      <c r="P55" s="3"/>
      <c r="Q55" s="3"/>
    </row>
    <row r="56" spans="1:17" ht="57" thickBot="1" x14ac:dyDescent="0.4">
      <c r="A56" s="4" t="s">
        <v>36</v>
      </c>
      <c r="B56" s="5">
        <v>241205</v>
      </c>
      <c r="C56" s="4" t="s">
        <v>106</v>
      </c>
      <c r="D56" s="5" t="s">
        <v>107</v>
      </c>
      <c r="E56" s="5" t="s">
        <v>67</v>
      </c>
      <c r="F56" s="5">
        <v>240227</v>
      </c>
      <c r="G56" s="5">
        <v>3</v>
      </c>
      <c r="H56" s="5">
        <v>0.2</v>
      </c>
      <c r="I56" s="5">
        <v>0.2</v>
      </c>
      <c r="J56" s="5">
        <v>241209</v>
      </c>
      <c r="K56" s="5" t="s">
        <v>108</v>
      </c>
      <c r="L56" s="5">
        <v>20</v>
      </c>
      <c r="M56" s="7">
        <v>50</v>
      </c>
      <c r="N56" s="3"/>
      <c r="O56" s="3"/>
      <c r="P56" s="3"/>
      <c r="Q56" s="3"/>
    </row>
    <row r="57" spans="1:17" ht="57" thickBot="1" x14ac:dyDescent="0.4">
      <c r="A57" s="4" t="s">
        <v>36</v>
      </c>
      <c r="B57" s="5">
        <v>241205</v>
      </c>
      <c r="C57" s="4" t="s">
        <v>109</v>
      </c>
      <c r="D57" s="5" t="s">
        <v>107</v>
      </c>
      <c r="E57" s="5" t="s">
        <v>67</v>
      </c>
      <c r="F57" s="5">
        <v>240227</v>
      </c>
      <c r="G57" s="5">
        <v>3</v>
      </c>
      <c r="H57" s="5">
        <v>0.2</v>
      </c>
      <c r="I57" s="5">
        <v>0.2</v>
      </c>
      <c r="J57" s="5">
        <v>241209</v>
      </c>
      <c r="K57" s="5" t="s">
        <v>110</v>
      </c>
      <c r="L57" s="5">
        <v>40</v>
      </c>
      <c r="M57" s="7">
        <v>50</v>
      </c>
      <c r="N57" s="3"/>
      <c r="O57" s="3"/>
      <c r="P57" s="3"/>
      <c r="Q57" s="3"/>
    </row>
    <row r="58" spans="1:17" ht="43" thickBot="1" x14ac:dyDescent="0.4">
      <c r="A58" s="4" t="s">
        <v>111</v>
      </c>
      <c r="B58" s="5">
        <v>250120</v>
      </c>
      <c r="C58" s="4" t="s">
        <v>112</v>
      </c>
      <c r="D58" s="4" t="s">
        <v>113</v>
      </c>
      <c r="E58" s="5" t="s">
        <v>114</v>
      </c>
      <c r="F58" s="5">
        <v>240531</v>
      </c>
      <c r="G58" s="5">
        <v>4</v>
      </c>
      <c r="H58" s="5">
        <v>0.2</v>
      </c>
      <c r="I58" s="5">
        <v>0.05</v>
      </c>
      <c r="J58" s="5">
        <v>250122</v>
      </c>
      <c r="K58" s="5" t="s">
        <v>115</v>
      </c>
      <c r="L58" s="3"/>
      <c r="M58" s="3"/>
      <c r="N58" s="3" t="s">
        <v>116</v>
      </c>
      <c r="O58" s="8" t="s">
        <v>117</v>
      </c>
      <c r="P58" s="3"/>
      <c r="Q58" s="3"/>
    </row>
    <row r="59" spans="1:17" ht="43" thickBot="1" x14ac:dyDescent="0.4">
      <c r="A59" s="4" t="s">
        <v>111</v>
      </c>
      <c r="B59" s="5">
        <v>250120</v>
      </c>
      <c r="C59" s="4" t="s">
        <v>112</v>
      </c>
      <c r="D59" s="4" t="s">
        <v>118</v>
      </c>
      <c r="E59" s="5" t="s">
        <v>119</v>
      </c>
      <c r="F59" s="5">
        <v>240531</v>
      </c>
      <c r="G59" s="5">
        <v>4</v>
      </c>
      <c r="H59" s="5">
        <v>0.2</v>
      </c>
      <c r="I59" s="5">
        <v>0.05</v>
      </c>
      <c r="J59" s="5">
        <v>250122</v>
      </c>
      <c r="K59" s="5" t="s">
        <v>120</v>
      </c>
      <c r="L59" s="7">
        <v>5</v>
      </c>
      <c r="M59" s="5">
        <v>1</v>
      </c>
      <c r="N59" s="3"/>
      <c r="O59" s="3"/>
      <c r="P59" s="3"/>
      <c r="Q59" s="3"/>
    </row>
    <row r="60" spans="1:17" ht="43" thickBot="1" x14ac:dyDescent="0.4">
      <c r="A60" s="4" t="s">
        <v>111</v>
      </c>
      <c r="B60" s="5">
        <v>250120</v>
      </c>
      <c r="C60" s="4" t="s">
        <v>121</v>
      </c>
      <c r="D60" s="4" t="s">
        <v>122</v>
      </c>
      <c r="E60" s="5" t="s">
        <v>114</v>
      </c>
      <c r="F60" s="5">
        <v>240531</v>
      </c>
      <c r="G60" s="5">
        <v>4</v>
      </c>
      <c r="H60" s="5">
        <v>0.2</v>
      </c>
      <c r="I60" s="5">
        <v>0.05</v>
      </c>
      <c r="J60" s="5">
        <v>250122</v>
      </c>
      <c r="K60" s="5" t="s">
        <v>115</v>
      </c>
      <c r="L60" s="3"/>
      <c r="M60" s="3"/>
      <c r="N60" s="4" t="s">
        <v>116</v>
      </c>
      <c r="O60" s="3"/>
      <c r="P60" s="3"/>
      <c r="Q60" s="3"/>
    </row>
    <row r="61" spans="1:17" ht="43" thickBot="1" x14ac:dyDescent="0.4">
      <c r="A61" s="4" t="s">
        <v>111</v>
      </c>
      <c r="B61" s="5">
        <v>250120</v>
      </c>
      <c r="C61" s="4" t="s">
        <v>121</v>
      </c>
      <c r="D61" s="4" t="s">
        <v>123</v>
      </c>
      <c r="E61" s="5" t="s">
        <v>119</v>
      </c>
      <c r="F61" s="5">
        <v>240531</v>
      </c>
      <c r="G61" s="5">
        <v>4</v>
      </c>
      <c r="H61" s="5">
        <v>0.2</v>
      </c>
      <c r="I61" s="5">
        <v>0.05</v>
      </c>
      <c r="J61" s="5">
        <v>250122</v>
      </c>
      <c r="K61" s="5" t="s">
        <v>120</v>
      </c>
      <c r="L61" s="7">
        <v>5</v>
      </c>
      <c r="M61" s="5">
        <v>1</v>
      </c>
      <c r="N61" s="3"/>
      <c r="O61" s="3"/>
      <c r="P61" s="3"/>
      <c r="Q61" s="3"/>
    </row>
    <row r="62" spans="1:17" ht="57" thickBot="1" x14ac:dyDescent="0.4">
      <c r="A62" s="4" t="s">
        <v>111</v>
      </c>
      <c r="B62" s="5">
        <v>250120</v>
      </c>
      <c r="C62" s="4" t="s">
        <v>124</v>
      </c>
      <c r="D62" s="4" t="s">
        <v>125</v>
      </c>
      <c r="E62" s="5" t="s">
        <v>114</v>
      </c>
      <c r="F62" s="5">
        <v>240531</v>
      </c>
      <c r="G62" s="5">
        <v>4</v>
      </c>
      <c r="H62" s="5">
        <v>0.2</v>
      </c>
      <c r="I62" s="5">
        <v>0.05</v>
      </c>
      <c r="J62" s="5">
        <v>250122</v>
      </c>
      <c r="K62" s="5" t="s">
        <v>115</v>
      </c>
      <c r="L62" s="3"/>
      <c r="M62" s="3"/>
      <c r="N62" s="4" t="s">
        <v>116</v>
      </c>
      <c r="O62" s="3"/>
      <c r="P62" s="3"/>
      <c r="Q62" s="3"/>
    </row>
    <row r="63" spans="1:17" ht="57" thickBot="1" x14ac:dyDescent="0.4">
      <c r="A63" s="4" t="s">
        <v>111</v>
      </c>
      <c r="B63" s="5">
        <v>250120</v>
      </c>
      <c r="C63" s="4" t="s">
        <v>124</v>
      </c>
      <c r="D63" s="4" t="s">
        <v>126</v>
      </c>
      <c r="E63" s="5" t="s">
        <v>119</v>
      </c>
      <c r="F63" s="5">
        <v>240531</v>
      </c>
      <c r="G63" s="5">
        <v>4</v>
      </c>
      <c r="H63" s="5">
        <v>0.2</v>
      </c>
      <c r="I63" s="5">
        <v>0.05</v>
      </c>
      <c r="J63" s="5">
        <v>250122</v>
      </c>
      <c r="K63" s="5" t="s">
        <v>127</v>
      </c>
      <c r="L63" s="5">
        <v>10</v>
      </c>
      <c r="M63" s="5">
        <v>1</v>
      </c>
      <c r="N63" s="3"/>
      <c r="O63" s="3"/>
      <c r="P63" s="3"/>
      <c r="Q63" s="3"/>
    </row>
    <row r="64" spans="1:17" ht="57" thickBot="1" x14ac:dyDescent="0.4">
      <c r="A64" s="4" t="s">
        <v>111</v>
      </c>
      <c r="B64" s="5">
        <v>250120</v>
      </c>
      <c r="C64" s="4" t="s">
        <v>128</v>
      </c>
      <c r="D64" s="4" t="s">
        <v>129</v>
      </c>
      <c r="E64" s="5" t="s">
        <v>114</v>
      </c>
      <c r="F64" s="5">
        <v>240531</v>
      </c>
      <c r="G64" s="5">
        <v>4</v>
      </c>
      <c r="H64" s="5">
        <v>0.2</v>
      </c>
      <c r="I64" s="5">
        <v>0.05</v>
      </c>
      <c r="J64" s="5">
        <v>250122</v>
      </c>
      <c r="K64" s="5" t="s">
        <v>115</v>
      </c>
      <c r="L64" s="3"/>
      <c r="M64" s="3"/>
      <c r="N64" s="4" t="s">
        <v>116</v>
      </c>
      <c r="O64" s="3"/>
      <c r="P64" s="3"/>
      <c r="Q64" s="3"/>
    </row>
    <row r="65" spans="1:17" ht="57" thickBot="1" x14ac:dyDescent="0.4">
      <c r="A65" s="4" t="s">
        <v>111</v>
      </c>
      <c r="B65" s="5">
        <v>250120</v>
      </c>
      <c r="C65" s="4" t="s">
        <v>128</v>
      </c>
      <c r="D65" s="4" t="s">
        <v>130</v>
      </c>
      <c r="E65" s="5" t="s">
        <v>119</v>
      </c>
      <c r="F65" s="5">
        <v>240531</v>
      </c>
      <c r="G65" s="5">
        <v>4</v>
      </c>
      <c r="H65" s="5">
        <v>0.2</v>
      </c>
      <c r="I65" s="5">
        <v>0.05</v>
      </c>
      <c r="J65" s="5">
        <v>250122</v>
      </c>
      <c r="K65" s="5" t="s">
        <v>131</v>
      </c>
      <c r="L65" s="5">
        <v>15</v>
      </c>
      <c r="M65" s="5">
        <v>1</v>
      </c>
      <c r="N65" s="3"/>
      <c r="O65" s="3"/>
      <c r="P65" s="3"/>
      <c r="Q65" s="3"/>
    </row>
    <row r="66" spans="1:17" ht="71" thickBot="1" x14ac:dyDescent="0.4">
      <c r="A66" s="4" t="s">
        <v>132</v>
      </c>
      <c r="B66" s="5">
        <v>250205</v>
      </c>
      <c r="C66" s="4" t="s">
        <v>133</v>
      </c>
      <c r="D66" s="4" t="s">
        <v>101</v>
      </c>
      <c r="E66" s="5" t="s">
        <v>119</v>
      </c>
      <c r="F66" s="5" t="s">
        <v>134</v>
      </c>
      <c r="G66" s="5">
        <v>1</v>
      </c>
      <c r="H66" s="5">
        <v>0.15</v>
      </c>
      <c r="I66" s="5">
        <v>0.2</v>
      </c>
      <c r="J66" s="3"/>
      <c r="K66" s="3"/>
      <c r="L66" s="3"/>
      <c r="M66" s="3"/>
      <c r="N66" s="8" t="s">
        <v>135</v>
      </c>
      <c r="O66" s="3"/>
      <c r="P66" s="3"/>
      <c r="Q66" s="3"/>
    </row>
    <row r="67" spans="1:17" ht="85" thickBot="1" x14ac:dyDescent="0.4">
      <c r="A67" s="4" t="s">
        <v>132</v>
      </c>
      <c r="B67" s="5">
        <v>250205</v>
      </c>
      <c r="C67" s="4" t="s">
        <v>136</v>
      </c>
      <c r="D67" s="4" t="s">
        <v>137</v>
      </c>
      <c r="E67" s="5" t="s">
        <v>138</v>
      </c>
      <c r="F67" s="5" t="s">
        <v>134</v>
      </c>
      <c r="G67" s="5">
        <v>1</v>
      </c>
      <c r="H67" s="5">
        <v>0.15</v>
      </c>
      <c r="I67" s="5">
        <v>0.2</v>
      </c>
      <c r="J67" s="3"/>
      <c r="K67" s="3"/>
      <c r="L67" s="3"/>
      <c r="M67" s="3"/>
      <c r="N67" s="8" t="s">
        <v>135</v>
      </c>
      <c r="O67" s="3"/>
      <c r="P67" s="3"/>
      <c r="Q67" s="3"/>
    </row>
    <row r="68" spans="1:17" ht="71" thickBot="1" x14ac:dyDescent="0.4">
      <c r="A68" s="4" t="s">
        <v>132</v>
      </c>
      <c r="B68" s="5">
        <v>250205</v>
      </c>
      <c r="C68" s="4" t="s">
        <v>139</v>
      </c>
      <c r="D68" s="4" t="s">
        <v>140</v>
      </c>
      <c r="E68" s="5" t="s">
        <v>141</v>
      </c>
      <c r="F68" s="5" t="s">
        <v>134</v>
      </c>
      <c r="G68" s="5">
        <v>1</v>
      </c>
      <c r="H68" s="5">
        <v>0.15</v>
      </c>
      <c r="I68" s="5">
        <v>0.2</v>
      </c>
      <c r="J68" s="3"/>
      <c r="K68" s="3"/>
      <c r="L68" s="3"/>
      <c r="M68" s="3"/>
      <c r="N68" s="8" t="s">
        <v>135</v>
      </c>
      <c r="O68" s="3"/>
      <c r="P68" s="3"/>
      <c r="Q68" s="3"/>
    </row>
    <row r="69" spans="1:17" ht="57" thickBot="1" x14ac:dyDescent="0.4">
      <c r="A69" s="4" t="s">
        <v>111</v>
      </c>
      <c r="B69" s="5">
        <v>250826</v>
      </c>
      <c r="C69" s="4" t="s">
        <v>142</v>
      </c>
      <c r="D69" s="4" t="s">
        <v>143</v>
      </c>
      <c r="E69" s="5" t="s">
        <v>119</v>
      </c>
      <c r="F69" s="5" t="s">
        <v>144</v>
      </c>
      <c r="G69" s="5">
        <v>7</v>
      </c>
      <c r="H69" s="5">
        <v>0.2</v>
      </c>
      <c r="I69" s="5">
        <v>0.4</v>
      </c>
      <c r="J69" s="5">
        <v>250828</v>
      </c>
      <c r="K69" s="5" t="s">
        <v>145</v>
      </c>
      <c r="L69" s="10">
        <v>5</v>
      </c>
      <c r="M69" s="9">
        <v>5</v>
      </c>
      <c r="N69" s="4" t="s">
        <v>146</v>
      </c>
      <c r="O69" s="3"/>
      <c r="P69" s="3"/>
      <c r="Q69" s="3"/>
    </row>
    <row r="70" spans="1:17" ht="57" thickBot="1" x14ac:dyDescent="0.4">
      <c r="A70" s="4" t="s">
        <v>111</v>
      </c>
      <c r="B70" s="5">
        <v>250826</v>
      </c>
      <c r="C70" s="4" t="s">
        <v>147</v>
      </c>
      <c r="D70" s="4" t="s">
        <v>148</v>
      </c>
      <c r="E70" s="5" t="s">
        <v>119</v>
      </c>
      <c r="F70" s="5" t="s">
        <v>144</v>
      </c>
      <c r="G70" s="5">
        <v>7</v>
      </c>
      <c r="H70" s="5">
        <v>0.2</v>
      </c>
      <c r="I70" s="5">
        <v>0.4</v>
      </c>
      <c r="J70" s="5">
        <v>250828</v>
      </c>
      <c r="K70" s="5" t="s">
        <v>149</v>
      </c>
      <c r="L70" s="9">
        <v>10</v>
      </c>
      <c r="M70" s="10">
        <v>1</v>
      </c>
      <c r="N70" s="4" t="s">
        <v>146</v>
      </c>
      <c r="O70" s="3"/>
      <c r="P70" s="3"/>
      <c r="Q70" s="3"/>
    </row>
    <row r="71" spans="1:17" ht="57" thickBot="1" x14ac:dyDescent="0.4">
      <c r="A71" s="4" t="s">
        <v>111</v>
      </c>
      <c r="B71" s="5">
        <v>251024</v>
      </c>
      <c r="C71" s="4" t="s">
        <v>150</v>
      </c>
      <c r="D71" s="4" t="s">
        <v>151</v>
      </c>
      <c r="E71" s="5" t="s">
        <v>119</v>
      </c>
      <c r="F71" s="5" t="s">
        <v>152</v>
      </c>
      <c r="G71" s="5">
        <v>4</v>
      </c>
      <c r="H71" s="5">
        <v>0.2</v>
      </c>
      <c r="I71" s="5">
        <v>0.15</v>
      </c>
      <c r="J71" s="3"/>
      <c r="K71" s="5" t="s">
        <v>153</v>
      </c>
      <c r="L71" s="9">
        <v>15</v>
      </c>
      <c r="M71" s="9">
        <v>10</v>
      </c>
      <c r="N71" s="4" t="s">
        <v>154</v>
      </c>
      <c r="O71" s="3"/>
      <c r="P71" s="3"/>
      <c r="Q71" s="3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E8CD-7DA1-4AF5-91B4-CB4B67B3786C}">
  <dimension ref="A1:V73"/>
  <sheetViews>
    <sheetView topLeftCell="A63" zoomScale="39" workbookViewId="0">
      <selection activeCell="H3" activeCellId="14" sqref="H64:I64 H62:I62 H60:I60 H58:I58 I54 I50 H42 I36:I39 I31:I34 H31:H33 H23:I26 H19:I19 H11:I11 H6:I8 H3:I3"/>
    </sheetView>
  </sheetViews>
  <sheetFormatPr defaultColWidth="8.83203125" defaultRowHeight="18" x14ac:dyDescent="0.55000000000000004"/>
  <cols>
    <col min="7" max="7" width="23.1640625" customWidth="1"/>
  </cols>
  <sheetData>
    <row r="1" spans="1:22" ht="18.5" thickBot="1" x14ac:dyDescent="0.6">
      <c r="A1" s="11" t="s">
        <v>155</v>
      </c>
      <c r="B1" s="11" t="s">
        <v>156</v>
      </c>
      <c r="C1" s="12" t="s">
        <v>157</v>
      </c>
      <c r="D1" s="12" t="s">
        <v>158</v>
      </c>
      <c r="E1" s="12" t="s">
        <v>159</v>
      </c>
      <c r="F1" s="12" t="s">
        <v>160</v>
      </c>
      <c r="G1" s="11" t="s">
        <v>161</v>
      </c>
      <c r="H1" s="13"/>
      <c r="I1" s="13"/>
      <c r="J1" s="12" t="s">
        <v>162</v>
      </c>
      <c r="K1" s="13"/>
      <c r="L1" s="11" t="s">
        <v>163</v>
      </c>
      <c r="M1" s="12" t="s">
        <v>164</v>
      </c>
      <c r="N1" s="12" t="s">
        <v>165</v>
      </c>
      <c r="O1" s="13"/>
      <c r="P1" s="11" t="s">
        <v>166</v>
      </c>
      <c r="Q1" s="13"/>
      <c r="R1" s="13"/>
      <c r="S1" s="13"/>
      <c r="T1" s="13"/>
      <c r="U1" s="13"/>
      <c r="V1" s="13"/>
    </row>
    <row r="2" spans="1:22" ht="28.5" thickBot="1" x14ac:dyDescent="0.6">
      <c r="A2" s="14"/>
      <c r="B2" s="15" t="s">
        <v>167</v>
      </c>
      <c r="C2" s="16" t="s">
        <v>168</v>
      </c>
      <c r="D2" s="16" t="s">
        <v>169</v>
      </c>
      <c r="E2" s="16" t="s">
        <v>170</v>
      </c>
      <c r="F2" s="16" t="s">
        <v>171</v>
      </c>
      <c r="G2" s="15" t="s">
        <v>172</v>
      </c>
      <c r="H2" s="16" t="s">
        <v>32</v>
      </c>
      <c r="I2" s="16" t="s">
        <v>33</v>
      </c>
      <c r="J2" s="16" t="s">
        <v>173</v>
      </c>
      <c r="K2" s="15" t="s">
        <v>174</v>
      </c>
      <c r="L2" s="15" t="s">
        <v>175</v>
      </c>
      <c r="M2" s="16" t="s">
        <v>176</v>
      </c>
      <c r="N2" s="16" t="s">
        <v>168</v>
      </c>
      <c r="O2" s="16" t="s">
        <v>177</v>
      </c>
      <c r="P2" s="15" t="s">
        <v>178</v>
      </c>
      <c r="Q2" s="15" t="s">
        <v>179</v>
      </c>
      <c r="R2" s="15" t="s">
        <v>180</v>
      </c>
      <c r="S2" s="11" t="s">
        <v>34</v>
      </c>
      <c r="T2" s="13"/>
      <c r="U2" s="13"/>
      <c r="V2" s="13"/>
    </row>
    <row r="3" spans="1:22" ht="28.5" thickBot="1" x14ac:dyDescent="0.6">
      <c r="A3" s="17">
        <v>220829</v>
      </c>
      <c r="B3" s="12">
        <v>220622</v>
      </c>
      <c r="C3" s="12">
        <v>28</v>
      </c>
      <c r="D3" s="12">
        <v>70</v>
      </c>
      <c r="E3" s="12">
        <v>9</v>
      </c>
      <c r="F3" s="12">
        <v>2.4</v>
      </c>
      <c r="G3" s="11" t="s">
        <v>181</v>
      </c>
      <c r="H3" s="18">
        <v>5</v>
      </c>
      <c r="I3" s="18">
        <v>5</v>
      </c>
      <c r="J3" s="12">
        <v>2</v>
      </c>
      <c r="K3" s="11" t="s">
        <v>182</v>
      </c>
      <c r="L3" s="11" t="s">
        <v>183</v>
      </c>
      <c r="M3" s="12">
        <v>0.4</v>
      </c>
      <c r="N3" s="12">
        <v>2</v>
      </c>
      <c r="O3" s="12">
        <v>1</v>
      </c>
      <c r="P3" s="11" t="s">
        <v>184</v>
      </c>
      <c r="Q3" s="11" t="s">
        <v>185</v>
      </c>
      <c r="R3" s="19" t="s">
        <v>186</v>
      </c>
      <c r="S3" s="8" t="s">
        <v>187</v>
      </c>
      <c r="T3" s="13"/>
      <c r="U3" s="13"/>
      <c r="V3" s="13"/>
    </row>
    <row r="4" spans="1:22" ht="18.5" thickBot="1" x14ac:dyDescent="0.6">
      <c r="A4" s="2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>
        <v>2</v>
      </c>
      <c r="O4" s="12">
        <v>3</v>
      </c>
      <c r="P4" s="11" t="s">
        <v>188</v>
      </c>
      <c r="Q4" s="11" t="s">
        <v>189</v>
      </c>
      <c r="R4" s="19" t="s">
        <v>190</v>
      </c>
      <c r="S4" s="13"/>
      <c r="T4" s="8" t="s">
        <v>191</v>
      </c>
      <c r="U4" s="13"/>
      <c r="V4" s="13"/>
    </row>
    <row r="5" spans="1:22" ht="18.5" thickBot="1" x14ac:dyDescent="0.6">
      <c r="A5" s="2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6">
        <v>1.6</v>
      </c>
      <c r="N5" s="16">
        <v>1</v>
      </c>
      <c r="O5" s="16">
        <v>4</v>
      </c>
      <c r="P5" s="15" t="s">
        <v>184</v>
      </c>
      <c r="Q5" s="15" t="s">
        <v>189</v>
      </c>
      <c r="R5" s="22" t="s">
        <v>186</v>
      </c>
      <c r="S5" s="13"/>
      <c r="T5" s="8" t="s">
        <v>192</v>
      </c>
      <c r="U5" s="13"/>
      <c r="V5" s="13"/>
    </row>
    <row r="6" spans="1:22" ht="28.5" thickBot="1" x14ac:dyDescent="0.6">
      <c r="A6" s="17">
        <v>221024</v>
      </c>
      <c r="B6" s="12">
        <v>220622</v>
      </c>
      <c r="C6" s="12">
        <v>7</v>
      </c>
      <c r="D6" s="12">
        <v>50</v>
      </c>
      <c r="E6" s="12">
        <v>18</v>
      </c>
      <c r="F6" s="12">
        <v>3.9</v>
      </c>
      <c r="G6" s="11" t="s">
        <v>193</v>
      </c>
      <c r="H6" s="18">
        <v>10</v>
      </c>
      <c r="I6" s="18">
        <v>10</v>
      </c>
      <c r="J6" s="12">
        <v>1.95</v>
      </c>
      <c r="K6" s="11" t="s">
        <v>182</v>
      </c>
      <c r="L6" s="11" t="s">
        <v>194</v>
      </c>
      <c r="M6" s="12">
        <v>0.22</v>
      </c>
      <c r="N6" s="12">
        <v>2</v>
      </c>
      <c r="O6" s="12">
        <v>8</v>
      </c>
      <c r="P6" s="11" t="s">
        <v>195</v>
      </c>
      <c r="Q6" s="11" t="s">
        <v>189</v>
      </c>
      <c r="R6" s="19" t="s">
        <v>196</v>
      </c>
      <c r="S6" s="13"/>
      <c r="T6" s="13"/>
      <c r="U6" s="13"/>
      <c r="V6" s="13"/>
    </row>
    <row r="7" spans="1:22" ht="28.5" thickBot="1" x14ac:dyDescent="0.6">
      <c r="A7" s="21"/>
      <c r="B7" s="14"/>
      <c r="C7" s="14"/>
      <c r="D7" s="14"/>
      <c r="E7" s="14"/>
      <c r="F7" s="14"/>
      <c r="G7" s="15" t="s">
        <v>181</v>
      </c>
      <c r="H7" s="23">
        <v>10</v>
      </c>
      <c r="I7" s="23">
        <v>10</v>
      </c>
      <c r="J7" s="16">
        <v>1.95</v>
      </c>
      <c r="K7" s="15" t="s">
        <v>182</v>
      </c>
      <c r="L7" s="15" t="s">
        <v>194</v>
      </c>
      <c r="M7" s="16">
        <v>0.22</v>
      </c>
      <c r="N7" s="16">
        <v>2</v>
      </c>
      <c r="O7" s="16">
        <v>1</v>
      </c>
      <c r="P7" s="15" t="s">
        <v>195</v>
      </c>
      <c r="Q7" s="15" t="s">
        <v>197</v>
      </c>
      <c r="R7" s="22" t="s">
        <v>196</v>
      </c>
      <c r="S7" s="13"/>
      <c r="T7" s="13"/>
      <c r="U7" s="13"/>
      <c r="V7" s="13"/>
    </row>
    <row r="8" spans="1:22" ht="28.5" thickBot="1" x14ac:dyDescent="0.6">
      <c r="A8" s="17">
        <v>221205</v>
      </c>
      <c r="B8" s="12">
        <v>220622</v>
      </c>
      <c r="C8" s="12">
        <v>7</v>
      </c>
      <c r="D8" s="12" t="s">
        <v>198</v>
      </c>
      <c r="E8" s="12">
        <v>27</v>
      </c>
      <c r="F8" s="12">
        <v>4.5999999999999996</v>
      </c>
      <c r="G8" s="11" t="s">
        <v>193</v>
      </c>
      <c r="H8" s="18">
        <v>10</v>
      </c>
      <c r="I8" s="18">
        <v>10</v>
      </c>
      <c r="J8" s="12">
        <v>4.5999999999999996</v>
      </c>
      <c r="K8" s="11" t="s">
        <v>182</v>
      </c>
      <c r="L8" s="11" t="s">
        <v>194</v>
      </c>
      <c r="M8" s="12">
        <v>0.51</v>
      </c>
      <c r="N8" s="12">
        <v>1</v>
      </c>
      <c r="O8" s="12">
        <v>2</v>
      </c>
      <c r="P8" s="11" t="s">
        <v>184</v>
      </c>
      <c r="Q8" s="11" t="s">
        <v>185</v>
      </c>
      <c r="R8" s="19" t="s">
        <v>186</v>
      </c>
      <c r="S8" s="13"/>
      <c r="T8" s="11" t="s">
        <v>199</v>
      </c>
      <c r="U8" s="13"/>
      <c r="V8" s="13"/>
    </row>
    <row r="9" spans="1:22" ht="18.5" thickBot="1" x14ac:dyDescent="0.6">
      <c r="A9" s="2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2">
        <v>2</v>
      </c>
      <c r="O9" s="12">
        <v>2</v>
      </c>
      <c r="P9" s="11" t="s">
        <v>184</v>
      </c>
      <c r="Q9" s="11" t="s">
        <v>185</v>
      </c>
      <c r="R9" s="19" t="s">
        <v>196</v>
      </c>
      <c r="S9" s="13"/>
      <c r="T9" s="8" t="s">
        <v>200</v>
      </c>
      <c r="U9" s="13"/>
      <c r="V9" s="13"/>
    </row>
    <row r="10" spans="1:22" ht="18.5" thickBot="1" x14ac:dyDescent="0.6">
      <c r="A10" s="21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6">
        <v>3</v>
      </c>
      <c r="O10" s="16">
        <v>5</v>
      </c>
      <c r="P10" s="15" t="s">
        <v>188</v>
      </c>
      <c r="Q10" s="15" t="s">
        <v>189</v>
      </c>
      <c r="R10" s="22" t="s">
        <v>190</v>
      </c>
      <c r="S10" s="13"/>
      <c r="T10" s="13"/>
      <c r="U10" s="13"/>
      <c r="V10" s="13"/>
    </row>
    <row r="11" spans="1:22" ht="28.5" thickBot="1" x14ac:dyDescent="0.6">
      <c r="A11" s="17">
        <v>230111</v>
      </c>
      <c r="B11" s="11" t="s">
        <v>42</v>
      </c>
      <c r="C11" s="12">
        <v>2</v>
      </c>
      <c r="D11" s="12">
        <v>5</v>
      </c>
      <c r="E11" s="12">
        <v>18</v>
      </c>
      <c r="F11" s="12">
        <v>2.9</v>
      </c>
      <c r="G11" s="11" t="s">
        <v>181</v>
      </c>
      <c r="H11" s="18">
        <v>5</v>
      </c>
      <c r="I11" s="18">
        <v>5</v>
      </c>
      <c r="J11" s="12">
        <v>2.9</v>
      </c>
      <c r="K11" s="11" t="s">
        <v>182</v>
      </c>
      <c r="L11" s="11" t="s">
        <v>194</v>
      </c>
      <c r="M11" s="12">
        <v>0.32</v>
      </c>
      <c r="N11" s="12">
        <v>1</v>
      </c>
      <c r="O11" s="12">
        <v>2</v>
      </c>
      <c r="P11" s="11" t="s">
        <v>184</v>
      </c>
      <c r="Q11" s="11" t="s">
        <v>189</v>
      </c>
      <c r="R11" s="19" t="s">
        <v>190</v>
      </c>
      <c r="S11" s="13"/>
      <c r="T11" s="13"/>
      <c r="U11" s="13"/>
      <c r="V11" s="13"/>
    </row>
    <row r="12" spans="1:22" ht="18.5" thickBot="1" x14ac:dyDescent="0.6">
      <c r="A12" s="20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2">
        <v>4</v>
      </c>
      <c r="O12" s="12">
        <v>4</v>
      </c>
      <c r="P12" s="11" t="s">
        <v>184</v>
      </c>
      <c r="Q12" s="11" t="s">
        <v>189</v>
      </c>
      <c r="R12" s="19" t="s">
        <v>186</v>
      </c>
      <c r="S12" s="13"/>
      <c r="T12" s="13"/>
      <c r="U12" s="13"/>
      <c r="V12" s="13"/>
    </row>
    <row r="13" spans="1:22" ht="18.5" thickBot="1" x14ac:dyDescent="0.6">
      <c r="A13" s="2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2">
        <v>5</v>
      </c>
      <c r="O13" s="12">
        <v>2</v>
      </c>
      <c r="P13" s="11" t="s">
        <v>184</v>
      </c>
      <c r="Q13" s="11" t="s">
        <v>201</v>
      </c>
      <c r="R13" s="19" t="s">
        <v>186</v>
      </c>
      <c r="S13" s="13"/>
      <c r="T13" s="8" t="s">
        <v>200</v>
      </c>
      <c r="U13" s="13"/>
      <c r="V13" s="13"/>
    </row>
    <row r="14" spans="1:22" ht="18.5" thickBot="1" x14ac:dyDescent="0.6">
      <c r="A14" s="2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2">
        <v>5</v>
      </c>
      <c r="O14" s="12">
        <v>5</v>
      </c>
      <c r="P14" s="11" t="s">
        <v>184</v>
      </c>
      <c r="Q14" s="11" t="s">
        <v>185</v>
      </c>
      <c r="R14" s="19" t="s">
        <v>186</v>
      </c>
      <c r="S14" s="13"/>
      <c r="T14" s="8" t="s">
        <v>200</v>
      </c>
      <c r="U14" s="13"/>
      <c r="V14" s="13"/>
    </row>
    <row r="15" spans="1:22" ht="18.5" thickBot="1" x14ac:dyDescent="0.6">
      <c r="A15" s="20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2">
        <v>5</v>
      </c>
      <c r="O15" s="12">
        <v>6</v>
      </c>
      <c r="P15" s="11" t="s">
        <v>184</v>
      </c>
      <c r="Q15" s="11" t="s">
        <v>189</v>
      </c>
      <c r="R15" s="19" t="s">
        <v>186</v>
      </c>
      <c r="S15" s="8" t="s">
        <v>202</v>
      </c>
      <c r="T15" s="13"/>
      <c r="U15" s="13"/>
      <c r="V15" s="13"/>
    </row>
    <row r="16" spans="1:22" ht="18.5" thickBot="1" x14ac:dyDescent="0.6">
      <c r="A16" s="20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2">
        <v>6</v>
      </c>
      <c r="O16" s="12">
        <v>1</v>
      </c>
      <c r="P16" s="11" t="s">
        <v>184</v>
      </c>
      <c r="Q16" s="11" t="s">
        <v>189</v>
      </c>
      <c r="R16" s="19" t="s">
        <v>186</v>
      </c>
      <c r="S16" s="13"/>
      <c r="T16" s="13"/>
      <c r="U16" s="13"/>
      <c r="V16" s="13"/>
    </row>
    <row r="17" spans="1:22" ht="18.5" thickBot="1" x14ac:dyDescent="0.6">
      <c r="A17" s="20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">
        <v>7</v>
      </c>
      <c r="O17" s="12">
        <v>3</v>
      </c>
      <c r="P17" s="11" t="s">
        <v>184</v>
      </c>
      <c r="Q17" s="11" t="s">
        <v>189</v>
      </c>
      <c r="R17" s="19" t="s">
        <v>190</v>
      </c>
      <c r="S17" s="13"/>
      <c r="T17" s="13"/>
      <c r="U17" s="13"/>
      <c r="V17" s="13"/>
    </row>
    <row r="18" spans="1:22" ht="18.5" thickBot="1" x14ac:dyDescent="0.6">
      <c r="A18" s="21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6">
        <v>8</v>
      </c>
      <c r="O18" s="16">
        <v>3</v>
      </c>
      <c r="P18" s="15" t="s">
        <v>184</v>
      </c>
      <c r="Q18" s="15" t="s">
        <v>189</v>
      </c>
      <c r="R18" s="22" t="s">
        <v>186</v>
      </c>
      <c r="S18" s="13"/>
      <c r="T18" s="13"/>
      <c r="U18" s="13"/>
      <c r="V18" s="13"/>
    </row>
    <row r="19" spans="1:22" ht="56.5" thickBot="1" x14ac:dyDescent="0.6">
      <c r="A19" s="17">
        <v>230131</v>
      </c>
      <c r="B19" s="12">
        <v>220622</v>
      </c>
      <c r="C19" s="12">
        <v>7</v>
      </c>
      <c r="D19" s="12">
        <v>80</v>
      </c>
      <c r="E19" s="12">
        <v>36</v>
      </c>
      <c r="F19" s="12">
        <v>15.7</v>
      </c>
      <c r="G19" s="11" t="s">
        <v>193</v>
      </c>
      <c r="H19" s="18">
        <v>5</v>
      </c>
      <c r="I19" s="18">
        <v>5</v>
      </c>
      <c r="J19" s="12">
        <v>2</v>
      </c>
      <c r="K19" s="11" t="s">
        <v>182</v>
      </c>
      <c r="L19" s="11" t="s">
        <v>203</v>
      </c>
      <c r="M19" s="12">
        <v>0.48</v>
      </c>
      <c r="N19" s="12">
        <v>2</v>
      </c>
      <c r="O19" s="12">
        <v>1</v>
      </c>
      <c r="P19" s="11" t="s">
        <v>184</v>
      </c>
      <c r="Q19" s="11" t="s">
        <v>204</v>
      </c>
      <c r="R19" s="19" t="s">
        <v>186</v>
      </c>
      <c r="S19" s="13"/>
      <c r="T19" s="13"/>
      <c r="U19" s="13"/>
      <c r="V19" s="13"/>
    </row>
    <row r="20" spans="1:22" ht="56.5" thickBot="1" x14ac:dyDescent="0.6">
      <c r="A20" s="20"/>
      <c r="B20" s="13"/>
      <c r="C20" s="13"/>
      <c r="D20" s="13"/>
      <c r="E20" s="13"/>
      <c r="F20" s="13"/>
      <c r="G20" s="13"/>
      <c r="H20" s="12">
        <v>5</v>
      </c>
      <c r="I20" s="12">
        <v>5</v>
      </c>
      <c r="J20" s="13"/>
      <c r="K20" s="11" t="s">
        <v>205</v>
      </c>
      <c r="L20" s="11" t="s">
        <v>203</v>
      </c>
      <c r="M20" s="12">
        <v>0.48</v>
      </c>
      <c r="N20" s="12">
        <v>2</v>
      </c>
      <c r="O20" s="12">
        <v>2</v>
      </c>
      <c r="P20" s="11" t="s">
        <v>195</v>
      </c>
      <c r="Q20" s="11" t="s">
        <v>197</v>
      </c>
      <c r="R20" s="19" t="s">
        <v>190</v>
      </c>
      <c r="S20" s="13"/>
      <c r="T20" s="13"/>
      <c r="U20" s="13"/>
      <c r="V20" s="13"/>
    </row>
    <row r="21" spans="1:22" ht="56.5" thickBot="1" x14ac:dyDescent="0.6">
      <c r="A21" s="20"/>
      <c r="B21" s="13"/>
      <c r="C21" s="13"/>
      <c r="D21" s="13"/>
      <c r="E21" s="13"/>
      <c r="F21" s="13"/>
      <c r="G21" s="13"/>
      <c r="H21" s="12">
        <v>5</v>
      </c>
      <c r="I21" s="12">
        <v>5</v>
      </c>
      <c r="J21" s="13"/>
      <c r="K21" s="11" t="s">
        <v>206</v>
      </c>
      <c r="L21" s="11" t="s">
        <v>203</v>
      </c>
      <c r="M21" s="12">
        <v>0.48</v>
      </c>
      <c r="N21" s="12">
        <v>2</v>
      </c>
      <c r="O21" s="12">
        <v>1</v>
      </c>
      <c r="P21" s="11" t="s">
        <v>195</v>
      </c>
      <c r="Q21" s="11" t="s">
        <v>207</v>
      </c>
      <c r="R21" s="19" t="s">
        <v>196</v>
      </c>
      <c r="S21" s="13"/>
      <c r="T21" s="13"/>
      <c r="U21" s="13"/>
      <c r="V21" s="13"/>
    </row>
    <row r="22" spans="1:22" ht="56.5" thickBot="1" x14ac:dyDescent="0.6">
      <c r="A22" s="21"/>
      <c r="B22" s="14"/>
      <c r="C22" s="14"/>
      <c r="D22" s="14"/>
      <c r="E22" s="14"/>
      <c r="F22" s="14"/>
      <c r="G22" s="14"/>
      <c r="H22" s="16">
        <v>5</v>
      </c>
      <c r="I22" s="16">
        <v>5</v>
      </c>
      <c r="J22" s="14"/>
      <c r="K22" s="15" t="s">
        <v>208</v>
      </c>
      <c r="L22" s="15" t="s">
        <v>203</v>
      </c>
      <c r="M22" s="16">
        <v>0.48</v>
      </c>
      <c r="N22" s="16">
        <v>2</v>
      </c>
      <c r="O22" s="16">
        <v>1</v>
      </c>
      <c r="P22" s="15" t="s">
        <v>195</v>
      </c>
      <c r="Q22" s="15" t="s">
        <v>207</v>
      </c>
      <c r="R22" s="22" t="s">
        <v>196</v>
      </c>
      <c r="S22" s="13"/>
      <c r="T22" s="13"/>
      <c r="U22" s="13"/>
      <c r="V22" s="13"/>
    </row>
    <row r="23" spans="1:22" ht="28.5" thickBot="1" x14ac:dyDescent="0.6">
      <c r="A23" s="17">
        <v>230214</v>
      </c>
      <c r="B23" s="11" t="s">
        <v>209</v>
      </c>
      <c r="C23" s="12">
        <v>4</v>
      </c>
      <c r="D23" s="12">
        <v>100</v>
      </c>
      <c r="E23" s="12">
        <v>42</v>
      </c>
      <c r="F23" s="12">
        <v>88</v>
      </c>
      <c r="G23" s="11" t="s">
        <v>181</v>
      </c>
      <c r="H23" s="18">
        <v>30</v>
      </c>
      <c r="I23" s="18">
        <v>30</v>
      </c>
      <c r="J23" s="12">
        <v>4</v>
      </c>
      <c r="K23" s="11" t="s">
        <v>182</v>
      </c>
      <c r="L23" s="11" t="s">
        <v>210</v>
      </c>
      <c r="M23" s="12">
        <v>0.4</v>
      </c>
      <c r="N23" s="12">
        <v>3</v>
      </c>
      <c r="O23" s="12">
        <v>8</v>
      </c>
      <c r="P23" s="11" t="s">
        <v>195</v>
      </c>
      <c r="Q23" s="11" t="s">
        <v>211</v>
      </c>
      <c r="R23" s="19" t="s">
        <v>196</v>
      </c>
      <c r="S23" s="8" t="s">
        <v>212</v>
      </c>
      <c r="T23" s="13"/>
      <c r="U23" s="8" t="s">
        <v>213</v>
      </c>
      <c r="V23" s="13"/>
    </row>
    <row r="24" spans="1:22" ht="28.5" thickBot="1" x14ac:dyDescent="0.6">
      <c r="A24" s="20"/>
      <c r="B24" s="13"/>
      <c r="C24" s="13"/>
      <c r="D24" s="13"/>
      <c r="E24" s="13"/>
      <c r="F24" s="13"/>
      <c r="G24" s="11" t="s">
        <v>193</v>
      </c>
      <c r="H24" s="18">
        <v>5</v>
      </c>
      <c r="I24" s="18">
        <v>5</v>
      </c>
      <c r="J24" s="12">
        <v>4</v>
      </c>
      <c r="K24" s="11" t="s">
        <v>182</v>
      </c>
      <c r="L24" s="11" t="s">
        <v>194</v>
      </c>
      <c r="M24" s="12">
        <v>0.4</v>
      </c>
      <c r="N24" s="12" t="s">
        <v>214</v>
      </c>
      <c r="O24" s="13"/>
      <c r="P24" s="13"/>
      <c r="Q24" s="13"/>
      <c r="R24" s="24"/>
      <c r="S24" s="13"/>
      <c r="T24" s="13"/>
      <c r="U24" s="8" t="s">
        <v>213</v>
      </c>
      <c r="V24" s="13"/>
    </row>
    <row r="25" spans="1:22" ht="28.5" thickBot="1" x14ac:dyDescent="0.6">
      <c r="A25" s="21"/>
      <c r="B25" s="14"/>
      <c r="C25" s="14"/>
      <c r="D25" s="14"/>
      <c r="E25" s="14"/>
      <c r="F25" s="14"/>
      <c r="G25" s="15" t="s">
        <v>193</v>
      </c>
      <c r="H25" s="23">
        <v>20</v>
      </c>
      <c r="I25" s="23">
        <v>20</v>
      </c>
      <c r="J25" s="16">
        <v>20</v>
      </c>
      <c r="K25" s="15" t="s">
        <v>182</v>
      </c>
      <c r="L25" s="15" t="s">
        <v>194</v>
      </c>
      <c r="M25" s="16">
        <v>0.4</v>
      </c>
      <c r="N25" s="16" t="s">
        <v>214</v>
      </c>
      <c r="O25" s="14"/>
      <c r="P25" s="14"/>
      <c r="Q25" s="14"/>
      <c r="R25" s="25"/>
      <c r="S25" s="13"/>
      <c r="T25" s="13"/>
      <c r="U25" s="13"/>
      <c r="V25" s="13"/>
    </row>
    <row r="26" spans="1:22" ht="28.5" thickBot="1" x14ac:dyDescent="0.6">
      <c r="A26" s="17">
        <v>230216</v>
      </c>
      <c r="B26" s="11" t="s">
        <v>209</v>
      </c>
      <c r="C26" s="12">
        <v>6</v>
      </c>
      <c r="D26" s="12">
        <v>100</v>
      </c>
      <c r="E26" s="12">
        <v>21</v>
      </c>
      <c r="F26" s="12">
        <v>45</v>
      </c>
      <c r="G26" s="11" t="s">
        <v>215</v>
      </c>
      <c r="H26" s="18">
        <v>20</v>
      </c>
      <c r="I26" s="18">
        <v>20</v>
      </c>
      <c r="J26" s="12">
        <v>4</v>
      </c>
      <c r="K26" s="11" t="s">
        <v>182</v>
      </c>
      <c r="L26" s="11" t="s">
        <v>194</v>
      </c>
      <c r="M26" s="12">
        <v>0.4</v>
      </c>
      <c r="N26" s="12">
        <v>2</v>
      </c>
      <c r="O26" s="12">
        <v>1</v>
      </c>
      <c r="P26" s="11" t="s">
        <v>184</v>
      </c>
      <c r="Q26" s="11" t="s">
        <v>211</v>
      </c>
      <c r="R26" s="19" t="s">
        <v>190</v>
      </c>
      <c r="S26" s="13"/>
      <c r="T26" s="13"/>
      <c r="U26" s="13"/>
      <c r="V26" s="13"/>
    </row>
    <row r="27" spans="1:22" ht="18.5" thickBot="1" x14ac:dyDescent="0.6">
      <c r="A27" s="20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2">
        <v>2</v>
      </c>
      <c r="O27" s="12">
        <v>2</v>
      </c>
      <c r="P27" s="11" t="s">
        <v>184</v>
      </c>
      <c r="Q27" s="11" t="s">
        <v>216</v>
      </c>
      <c r="R27" s="19" t="s">
        <v>190</v>
      </c>
      <c r="S27" s="13"/>
      <c r="T27" s="13"/>
      <c r="U27" s="13"/>
      <c r="V27" s="13"/>
    </row>
    <row r="28" spans="1:22" ht="18.5" thickBot="1" x14ac:dyDescent="0.6">
      <c r="A28" s="21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6">
        <v>2</v>
      </c>
      <c r="O28" s="16">
        <v>5</v>
      </c>
      <c r="P28" s="15" t="s">
        <v>184</v>
      </c>
      <c r="Q28" s="15" t="s">
        <v>201</v>
      </c>
      <c r="R28" s="22" t="s">
        <v>190</v>
      </c>
      <c r="S28" s="8" t="s">
        <v>217</v>
      </c>
      <c r="T28" s="13"/>
      <c r="U28" s="13"/>
      <c r="V28" s="13"/>
    </row>
    <row r="29" spans="1:22" ht="28.5" thickBot="1" x14ac:dyDescent="0.6">
      <c r="A29" s="17">
        <v>230223</v>
      </c>
      <c r="B29" s="11" t="s">
        <v>209</v>
      </c>
      <c r="C29" s="12">
        <v>13</v>
      </c>
      <c r="D29" s="12">
        <v>100</v>
      </c>
      <c r="E29" s="12">
        <v>21</v>
      </c>
      <c r="F29" s="12">
        <v>40</v>
      </c>
      <c r="G29" s="11" t="s">
        <v>218</v>
      </c>
      <c r="H29" s="12" t="s">
        <v>54</v>
      </c>
      <c r="I29" s="12" t="s">
        <v>54</v>
      </c>
      <c r="J29" s="12">
        <v>8</v>
      </c>
      <c r="K29" s="11" t="s">
        <v>182</v>
      </c>
      <c r="L29" s="11" t="s">
        <v>194</v>
      </c>
      <c r="M29" s="12">
        <v>0.4</v>
      </c>
      <c r="N29" s="12">
        <v>3</v>
      </c>
      <c r="O29" s="12">
        <v>2</v>
      </c>
      <c r="P29" s="11" t="s">
        <v>188</v>
      </c>
      <c r="Q29" s="11" t="s">
        <v>211</v>
      </c>
      <c r="R29" s="19" t="s">
        <v>196</v>
      </c>
      <c r="S29" s="13"/>
      <c r="T29" s="13"/>
      <c r="U29" s="13"/>
      <c r="V29" s="13"/>
    </row>
    <row r="30" spans="1:22" ht="28.5" thickBot="1" x14ac:dyDescent="0.6">
      <c r="A30" s="21"/>
      <c r="B30" s="14"/>
      <c r="C30" s="14"/>
      <c r="D30" s="14"/>
      <c r="E30" s="14"/>
      <c r="F30" s="14"/>
      <c r="G30" s="15" t="s">
        <v>219</v>
      </c>
      <c r="H30" s="16" t="s">
        <v>54</v>
      </c>
      <c r="I30" s="16" t="s">
        <v>54</v>
      </c>
      <c r="J30" s="16">
        <v>8</v>
      </c>
      <c r="K30" s="15" t="s">
        <v>182</v>
      </c>
      <c r="L30" s="15" t="s">
        <v>194</v>
      </c>
      <c r="M30" s="16">
        <v>0.4</v>
      </c>
      <c r="N30" s="16">
        <v>3</v>
      </c>
      <c r="O30" s="16">
        <v>4</v>
      </c>
      <c r="P30" s="15" t="s">
        <v>188</v>
      </c>
      <c r="Q30" s="15" t="s">
        <v>220</v>
      </c>
      <c r="R30" s="22" t="s">
        <v>190</v>
      </c>
      <c r="S30" s="13"/>
      <c r="T30" s="13"/>
      <c r="U30" s="13"/>
      <c r="V30" s="13"/>
    </row>
    <row r="31" spans="1:22" ht="28.5" thickBot="1" x14ac:dyDescent="0.6">
      <c r="A31" s="26">
        <v>230418</v>
      </c>
      <c r="B31" s="16">
        <v>230210</v>
      </c>
      <c r="C31" s="16">
        <v>7</v>
      </c>
      <c r="D31" s="16">
        <v>70</v>
      </c>
      <c r="E31" s="16">
        <v>18</v>
      </c>
      <c r="F31" s="16">
        <v>11</v>
      </c>
      <c r="G31" s="15" t="s">
        <v>215</v>
      </c>
      <c r="H31" s="23">
        <v>20</v>
      </c>
      <c r="I31" s="23">
        <v>20</v>
      </c>
      <c r="J31" s="16">
        <v>4</v>
      </c>
      <c r="K31" s="15" t="s">
        <v>182</v>
      </c>
      <c r="L31" s="15" t="s">
        <v>194</v>
      </c>
      <c r="M31" s="16">
        <v>0.4</v>
      </c>
      <c r="N31" s="16">
        <v>3</v>
      </c>
      <c r="O31" s="16">
        <v>1</v>
      </c>
      <c r="P31" s="15" t="s">
        <v>195</v>
      </c>
      <c r="Q31" s="15" t="s">
        <v>185</v>
      </c>
      <c r="R31" s="22" t="s">
        <v>190</v>
      </c>
      <c r="S31" s="13"/>
      <c r="T31" s="13"/>
      <c r="U31" s="13"/>
      <c r="V31" s="13"/>
    </row>
    <row r="32" spans="1:22" ht="28.5" thickBot="1" x14ac:dyDescent="0.6">
      <c r="A32" s="17">
        <v>230522</v>
      </c>
      <c r="B32" s="12">
        <v>220202</v>
      </c>
      <c r="C32" s="12">
        <v>7</v>
      </c>
      <c r="D32" s="12">
        <v>70</v>
      </c>
      <c r="E32" s="12">
        <v>21</v>
      </c>
      <c r="F32" s="12">
        <v>11</v>
      </c>
      <c r="G32" s="11" t="s">
        <v>215</v>
      </c>
      <c r="H32" s="18">
        <v>5</v>
      </c>
      <c r="I32" s="18">
        <v>5</v>
      </c>
      <c r="J32" s="12">
        <v>4</v>
      </c>
      <c r="K32" s="11" t="s">
        <v>221</v>
      </c>
      <c r="L32" s="11" t="s">
        <v>194</v>
      </c>
      <c r="M32" s="12">
        <v>0.4</v>
      </c>
      <c r="N32" s="12">
        <v>3</v>
      </c>
      <c r="O32" s="12">
        <v>4</v>
      </c>
      <c r="P32" s="11" t="s">
        <v>184</v>
      </c>
      <c r="Q32" s="11" t="s">
        <v>189</v>
      </c>
      <c r="R32" s="19" t="s">
        <v>190</v>
      </c>
      <c r="S32" s="13"/>
      <c r="T32" s="13"/>
      <c r="U32" s="13"/>
      <c r="V32" s="13"/>
    </row>
    <row r="33" spans="1:22" ht="28.5" thickBot="1" x14ac:dyDescent="0.6">
      <c r="A33" s="21"/>
      <c r="B33" s="14"/>
      <c r="C33" s="14"/>
      <c r="D33" s="14"/>
      <c r="E33" s="14"/>
      <c r="F33" s="14"/>
      <c r="G33" s="15" t="s">
        <v>215</v>
      </c>
      <c r="H33" s="23">
        <v>5</v>
      </c>
      <c r="I33" s="23">
        <v>5</v>
      </c>
      <c r="J33" s="16">
        <v>4</v>
      </c>
      <c r="K33" s="15" t="s">
        <v>222</v>
      </c>
      <c r="L33" s="15" t="s">
        <v>194</v>
      </c>
      <c r="M33" s="16">
        <v>0.4</v>
      </c>
      <c r="N33" s="16">
        <v>4</v>
      </c>
      <c r="O33" s="16">
        <v>1</v>
      </c>
      <c r="P33" s="15" t="s">
        <v>184</v>
      </c>
      <c r="Q33" s="15" t="s">
        <v>189</v>
      </c>
      <c r="R33" s="22" t="s">
        <v>190</v>
      </c>
      <c r="S33" s="13"/>
      <c r="T33" s="13"/>
      <c r="U33" s="13"/>
      <c r="V33" s="13"/>
    </row>
    <row r="34" spans="1:22" ht="28.5" thickBot="1" x14ac:dyDescent="0.6">
      <c r="A34" s="17">
        <v>230605</v>
      </c>
      <c r="B34" s="12">
        <v>230210</v>
      </c>
      <c r="C34" s="12">
        <v>6</v>
      </c>
      <c r="D34" s="12">
        <v>70</v>
      </c>
      <c r="E34" s="12">
        <v>18</v>
      </c>
      <c r="F34" s="12">
        <v>11</v>
      </c>
      <c r="G34" s="11" t="s">
        <v>218</v>
      </c>
      <c r="H34" s="12">
        <v>5</v>
      </c>
      <c r="I34" s="18">
        <v>5</v>
      </c>
      <c r="J34" s="12">
        <v>4</v>
      </c>
      <c r="K34" s="11" t="s">
        <v>182</v>
      </c>
      <c r="L34" s="11" t="s">
        <v>194</v>
      </c>
      <c r="M34" s="12">
        <v>0.4</v>
      </c>
      <c r="N34" s="12">
        <v>3</v>
      </c>
      <c r="O34" s="12">
        <v>1</v>
      </c>
      <c r="P34" s="11" t="s">
        <v>184</v>
      </c>
      <c r="Q34" s="11" t="s">
        <v>189</v>
      </c>
      <c r="R34" s="19" t="s">
        <v>190</v>
      </c>
      <c r="S34" s="13"/>
      <c r="T34" s="13"/>
      <c r="U34" s="13"/>
      <c r="V34" s="13"/>
    </row>
    <row r="35" spans="1:22" ht="28.5" thickBot="1" x14ac:dyDescent="0.6">
      <c r="A35" s="21"/>
      <c r="B35" s="14"/>
      <c r="C35" s="14"/>
      <c r="D35" s="14"/>
      <c r="E35" s="14"/>
      <c r="F35" s="14"/>
      <c r="G35" s="15" t="s">
        <v>219</v>
      </c>
      <c r="H35" s="16">
        <v>1</v>
      </c>
      <c r="I35" s="16">
        <v>1</v>
      </c>
      <c r="J35" s="16">
        <v>4</v>
      </c>
      <c r="K35" s="15" t="s">
        <v>182</v>
      </c>
      <c r="L35" s="15" t="s">
        <v>194</v>
      </c>
      <c r="M35" s="16">
        <v>0.4</v>
      </c>
      <c r="N35" s="16">
        <v>3</v>
      </c>
      <c r="O35" s="16">
        <v>3</v>
      </c>
      <c r="P35" s="15" t="s">
        <v>184</v>
      </c>
      <c r="Q35" s="15" t="s">
        <v>189</v>
      </c>
      <c r="R35" s="22" t="s">
        <v>190</v>
      </c>
      <c r="S35" s="13"/>
      <c r="T35" s="13"/>
      <c r="U35" s="13"/>
      <c r="V35" s="13"/>
    </row>
    <row r="36" spans="1:22" ht="28.5" thickBot="1" x14ac:dyDescent="0.6">
      <c r="A36" s="17">
        <v>230609</v>
      </c>
      <c r="B36" s="12">
        <v>230202</v>
      </c>
      <c r="C36" s="12">
        <v>8</v>
      </c>
      <c r="D36" s="12">
        <v>80</v>
      </c>
      <c r="E36" s="12">
        <v>18</v>
      </c>
      <c r="F36" s="12">
        <v>15.8</v>
      </c>
      <c r="G36" s="11" t="s">
        <v>218</v>
      </c>
      <c r="H36" s="12">
        <v>5</v>
      </c>
      <c r="I36" s="18">
        <v>5</v>
      </c>
      <c r="J36" s="12">
        <v>4</v>
      </c>
      <c r="K36" s="11" t="s">
        <v>182</v>
      </c>
      <c r="L36" s="11" t="s">
        <v>194</v>
      </c>
      <c r="M36" s="12">
        <v>0.4</v>
      </c>
      <c r="N36" s="12">
        <v>3</v>
      </c>
      <c r="O36" s="12">
        <v>2</v>
      </c>
      <c r="P36" s="11" t="s">
        <v>195</v>
      </c>
      <c r="Q36" s="11" t="s">
        <v>204</v>
      </c>
      <c r="R36" s="19" t="s">
        <v>190</v>
      </c>
      <c r="S36" s="13"/>
      <c r="T36" s="13"/>
      <c r="U36" s="13"/>
      <c r="V36" s="13"/>
    </row>
    <row r="37" spans="1:22" ht="28.5" thickBot="1" x14ac:dyDescent="0.6">
      <c r="A37" s="21"/>
      <c r="B37" s="14"/>
      <c r="C37" s="14"/>
      <c r="D37" s="14"/>
      <c r="E37" s="14"/>
      <c r="F37" s="14"/>
      <c r="G37" s="15" t="s">
        <v>219</v>
      </c>
      <c r="H37" s="16">
        <v>5</v>
      </c>
      <c r="I37" s="23">
        <v>5</v>
      </c>
      <c r="J37" s="16">
        <v>4</v>
      </c>
      <c r="K37" s="15" t="s">
        <v>182</v>
      </c>
      <c r="L37" s="15" t="s">
        <v>194</v>
      </c>
      <c r="M37" s="16">
        <v>0.4</v>
      </c>
      <c r="N37" s="16">
        <v>3</v>
      </c>
      <c r="O37" s="16">
        <v>1</v>
      </c>
      <c r="P37" s="15" t="s">
        <v>184</v>
      </c>
      <c r="Q37" s="15" t="s">
        <v>197</v>
      </c>
      <c r="R37" s="22" t="s">
        <v>190</v>
      </c>
      <c r="S37" s="13"/>
      <c r="T37" s="13"/>
      <c r="U37" s="13"/>
      <c r="V37" s="13"/>
    </row>
    <row r="38" spans="1:22" ht="28.5" thickBot="1" x14ac:dyDescent="0.6">
      <c r="A38" s="17">
        <v>230814</v>
      </c>
      <c r="B38" s="12">
        <v>230202</v>
      </c>
      <c r="C38" s="12">
        <v>6</v>
      </c>
      <c r="D38" s="12">
        <v>90</v>
      </c>
      <c r="E38" s="12">
        <v>18</v>
      </c>
      <c r="F38" s="12">
        <v>13.6</v>
      </c>
      <c r="G38" s="11" t="s">
        <v>218</v>
      </c>
      <c r="H38" s="12">
        <v>10</v>
      </c>
      <c r="I38" s="18">
        <v>10</v>
      </c>
      <c r="J38" s="12">
        <v>4</v>
      </c>
      <c r="K38" s="11" t="s">
        <v>182</v>
      </c>
      <c r="L38" s="11" t="s">
        <v>223</v>
      </c>
      <c r="M38" s="12">
        <v>0.4</v>
      </c>
      <c r="N38" s="12">
        <v>3</v>
      </c>
      <c r="O38" s="12">
        <v>5</v>
      </c>
      <c r="P38" s="11" t="s">
        <v>184</v>
      </c>
      <c r="Q38" s="11" t="s">
        <v>189</v>
      </c>
      <c r="R38" s="19" t="s">
        <v>190</v>
      </c>
      <c r="S38" s="13"/>
      <c r="T38" s="13"/>
      <c r="U38" s="13"/>
      <c r="V38" s="13"/>
    </row>
    <row r="39" spans="1:22" ht="28.5" thickBot="1" x14ac:dyDescent="0.6">
      <c r="A39" s="21"/>
      <c r="B39" s="14"/>
      <c r="C39" s="14"/>
      <c r="D39" s="14"/>
      <c r="E39" s="14"/>
      <c r="F39" s="14"/>
      <c r="G39" s="15" t="s">
        <v>219</v>
      </c>
      <c r="H39" s="16">
        <v>10</v>
      </c>
      <c r="I39" s="23">
        <v>10</v>
      </c>
      <c r="J39" s="16">
        <v>4</v>
      </c>
      <c r="K39" s="15" t="s">
        <v>182</v>
      </c>
      <c r="L39" s="15" t="s">
        <v>223</v>
      </c>
      <c r="M39" s="16">
        <v>0.4</v>
      </c>
      <c r="N39" s="16">
        <v>3</v>
      </c>
      <c r="O39" s="16">
        <v>4</v>
      </c>
      <c r="P39" s="15" t="s">
        <v>195</v>
      </c>
      <c r="Q39" s="15" t="s">
        <v>197</v>
      </c>
      <c r="R39" s="22" t="s">
        <v>190</v>
      </c>
      <c r="S39" s="13"/>
      <c r="T39" s="13"/>
      <c r="U39" s="13"/>
      <c r="V39" s="13"/>
    </row>
    <row r="40" spans="1:22" ht="28.5" thickBot="1" x14ac:dyDescent="0.6">
      <c r="A40" s="17">
        <v>231106</v>
      </c>
      <c r="B40" s="12">
        <v>230814</v>
      </c>
      <c r="C40" s="12">
        <v>6</v>
      </c>
      <c r="D40" s="12">
        <v>40</v>
      </c>
      <c r="E40" s="12">
        <v>18</v>
      </c>
      <c r="F40" s="12">
        <v>8</v>
      </c>
      <c r="G40" s="11" t="s">
        <v>224</v>
      </c>
      <c r="H40" s="12">
        <v>5</v>
      </c>
      <c r="I40" s="12">
        <v>5</v>
      </c>
      <c r="J40" s="12">
        <v>4</v>
      </c>
      <c r="K40" s="11" t="s">
        <v>182</v>
      </c>
      <c r="L40" s="11" t="s">
        <v>223</v>
      </c>
      <c r="M40" s="12">
        <v>0.4</v>
      </c>
      <c r="N40" s="12" t="s">
        <v>225</v>
      </c>
      <c r="O40" s="13"/>
      <c r="P40" s="13"/>
      <c r="Q40" s="13"/>
      <c r="R40" s="24"/>
      <c r="S40" s="13"/>
      <c r="T40" s="13"/>
      <c r="U40" s="13"/>
      <c r="V40" s="13"/>
    </row>
    <row r="41" spans="1:22" ht="28.5" thickBot="1" x14ac:dyDescent="0.6">
      <c r="A41" s="21"/>
      <c r="B41" s="14"/>
      <c r="C41" s="14"/>
      <c r="D41" s="14"/>
      <c r="E41" s="14"/>
      <c r="F41" s="14"/>
      <c r="G41" s="15" t="s">
        <v>226</v>
      </c>
      <c r="H41" s="16">
        <v>1</v>
      </c>
      <c r="I41" s="16">
        <v>5</v>
      </c>
      <c r="J41" s="16">
        <v>4</v>
      </c>
      <c r="K41" s="15" t="s">
        <v>182</v>
      </c>
      <c r="L41" s="15" t="s">
        <v>223</v>
      </c>
      <c r="M41" s="16">
        <v>0.4</v>
      </c>
      <c r="N41" s="16" t="s">
        <v>214</v>
      </c>
      <c r="O41" s="14"/>
      <c r="P41" s="14"/>
      <c r="Q41" s="14"/>
      <c r="R41" s="25"/>
      <c r="S41" s="13"/>
      <c r="T41" s="13"/>
      <c r="U41" s="13"/>
      <c r="V41" s="13"/>
    </row>
    <row r="42" spans="1:22" ht="28.5" thickBot="1" x14ac:dyDescent="0.6">
      <c r="A42" s="12">
        <v>231113</v>
      </c>
      <c r="B42" s="12">
        <v>230202</v>
      </c>
      <c r="C42" s="12">
        <v>7</v>
      </c>
      <c r="D42" s="12">
        <v>100</v>
      </c>
      <c r="E42" s="12">
        <v>18</v>
      </c>
      <c r="F42" s="12">
        <v>18.2</v>
      </c>
      <c r="G42" s="11" t="s">
        <v>227</v>
      </c>
      <c r="H42" s="18">
        <v>10</v>
      </c>
      <c r="I42" s="12">
        <v>10</v>
      </c>
      <c r="J42" s="12">
        <v>6</v>
      </c>
      <c r="K42" s="11" t="s">
        <v>182</v>
      </c>
      <c r="L42" s="11" t="s">
        <v>223</v>
      </c>
      <c r="M42" s="12">
        <v>0.6</v>
      </c>
      <c r="N42" s="12">
        <v>4</v>
      </c>
      <c r="O42" s="12">
        <v>2</v>
      </c>
      <c r="P42" s="11" t="s">
        <v>184</v>
      </c>
      <c r="Q42" s="11" t="s">
        <v>204</v>
      </c>
      <c r="R42" s="11" t="s">
        <v>190</v>
      </c>
      <c r="S42" s="13"/>
      <c r="T42" s="13"/>
      <c r="U42" s="13"/>
      <c r="V42" s="13"/>
    </row>
    <row r="43" spans="1:22" ht="28.5" thickBot="1" x14ac:dyDescent="0.6">
      <c r="A43" s="14"/>
      <c r="B43" s="14"/>
      <c r="C43" s="14"/>
      <c r="D43" s="14"/>
      <c r="E43" s="14"/>
      <c r="F43" s="14"/>
      <c r="G43" s="15" t="s">
        <v>228</v>
      </c>
      <c r="H43" s="16">
        <v>5</v>
      </c>
      <c r="I43" s="16">
        <v>5</v>
      </c>
      <c r="J43" s="16">
        <v>6</v>
      </c>
      <c r="K43" s="15" t="s">
        <v>182</v>
      </c>
      <c r="L43" s="15" t="s">
        <v>223</v>
      </c>
      <c r="M43" s="16">
        <v>0.6</v>
      </c>
      <c r="N43" s="16" t="s">
        <v>225</v>
      </c>
      <c r="O43" s="14"/>
      <c r="P43" s="14"/>
      <c r="Q43" s="14"/>
      <c r="R43" s="14"/>
      <c r="S43" s="14"/>
      <c r="T43" s="14"/>
      <c r="U43" s="14"/>
      <c r="V43" s="14"/>
    </row>
    <row r="44" spans="1:22" ht="28.5" thickBot="1" x14ac:dyDescent="0.6">
      <c r="A44" s="12">
        <v>231127</v>
      </c>
      <c r="B44" s="12">
        <v>230202</v>
      </c>
      <c r="C44" s="12">
        <v>6</v>
      </c>
      <c r="D44" s="12">
        <v>50</v>
      </c>
      <c r="E44" s="12">
        <v>42</v>
      </c>
      <c r="F44" s="12">
        <v>11.7</v>
      </c>
      <c r="G44" s="11" t="s">
        <v>229</v>
      </c>
      <c r="H44" s="12">
        <v>5</v>
      </c>
      <c r="I44" s="12">
        <v>10</v>
      </c>
      <c r="J44" s="12">
        <v>6</v>
      </c>
      <c r="K44" s="11" t="s">
        <v>230</v>
      </c>
      <c r="L44" s="11" t="s">
        <v>223</v>
      </c>
      <c r="M44" s="12">
        <v>0.65</v>
      </c>
      <c r="N44" s="12" t="s">
        <v>214</v>
      </c>
      <c r="O44" s="13"/>
      <c r="P44" s="13"/>
      <c r="Q44" s="13"/>
      <c r="R44" s="13"/>
      <c r="S44" s="13"/>
      <c r="T44" s="13"/>
      <c r="U44" s="13"/>
      <c r="V44" s="13"/>
    </row>
    <row r="45" spans="1:22" ht="28.5" thickBot="1" x14ac:dyDescent="0.6">
      <c r="A45" s="14"/>
      <c r="B45" s="14"/>
      <c r="C45" s="14"/>
      <c r="D45" s="14"/>
      <c r="E45" s="14"/>
      <c r="F45" s="14"/>
      <c r="G45" s="15" t="s">
        <v>231</v>
      </c>
      <c r="H45" s="16">
        <v>5</v>
      </c>
      <c r="I45" s="16">
        <v>5</v>
      </c>
      <c r="J45" s="16">
        <v>6</v>
      </c>
      <c r="K45" s="15" t="s">
        <v>230</v>
      </c>
      <c r="L45" s="15" t="s">
        <v>223</v>
      </c>
      <c r="M45" s="16">
        <v>0.65</v>
      </c>
      <c r="N45" s="16">
        <v>2</v>
      </c>
      <c r="O45" s="16">
        <v>5</v>
      </c>
      <c r="P45" s="15" t="s">
        <v>184</v>
      </c>
      <c r="Q45" s="15" t="s">
        <v>232</v>
      </c>
      <c r="R45" s="15" t="s">
        <v>186</v>
      </c>
      <c r="S45" s="27" t="s">
        <v>233</v>
      </c>
      <c r="T45" s="14"/>
      <c r="U45" s="14"/>
      <c r="V45" s="14"/>
    </row>
    <row r="46" spans="1:22" ht="42.5" thickBot="1" x14ac:dyDescent="0.6">
      <c r="A46" s="12">
        <v>240123</v>
      </c>
      <c r="B46" s="12">
        <v>230613</v>
      </c>
      <c r="C46" s="12">
        <v>7</v>
      </c>
      <c r="D46" s="12">
        <v>30</v>
      </c>
      <c r="E46" s="12">
        <v>21</v>
      </c>
      <c r="F46" s="12">
        <v>6.8</v>
      </c>
      <c r="G46" s="11" t="s">
        <v>234</v>
      </c>
      <c r="H46" s="12" t="s">
        <v>235</v>
      </c>
      <c r="I46" s="12" t="s">
        <v>235</v>
      </c>
      <c r="J46" s="12">
        <v>6.8</v>
      </c>
      <c r="K46" s="11" t="s">
        <v>182</v>
      </c>
      <c r="L46" s="11" t="s">
        <v>223</v>
      </c>
      <c r="M46" s="12">
        <v>0.1</v>
      </c>
      <c r="N46" s="12">
        <v>2</v>
      </c>
      <c r="O46" s="12">
        <v>3</v>
      </c>
      <c r="P46" s="11" t="s">
        <v>184</v>
      </c>
      <c r="Q46" s="11" t="s">
        <v>189</v>
      </c>
      <c r="R46" s="11" t="s">
        <v>186</v>
      </c>
      <c r="S46" s="8" t="s">
        <v>233</v>
      </c>
      <c r="T46" s="13"/>
      <c r="U46" s="13"/>
      <c r="V46" s="13"/>
    </row>
    <row r="47" spans="1:22" ht="42.5" thickBot="1" x14ac:dyDescent="0.6">
      <c r="A47" s="13"/>
      <c r="B47" s="13"/>
      <c r="C47" s="13"/>
      <c r="D47" s="13"/>
      <c r="E47" s="13"/>
      <c r="F47" s="13"/>
      <c r="G47" s="13"/>
      <c r="H47" s="8" t="s">
        <v>235</v>
      </c>
      <c r="I47" s="12" t="s">
        <v>235</v>
      </c>
      <c r="J47" s="13"/>
      <c r="K47" s="13"/>
      <c r="L47" s="11" t="s">
        <v>223</v>
      </c>
      <c r="M47" s="12">
        <v>0.3</v>
      </c>
      <c r="N47" s="12" t="s">
        <v>214</v>
      </c>
      <c r="O47" s="13"/>
      <c r="P47" s="13"/>
      <c r="Q47" s="13"/>
      <c r="R47" s="13"/>
      <c r="S47" s="8" t="s">
        <v>233</v>
      </c>
      <c r="T47" s="13"/>
      <c r="U47" s="13"/>
      <c r="V47" s="13"/>
    </row>
    <row r="48" spans="1:22" ht="42.5" thickBot="1" x14ac:dyDescent="0.6">
      <c r="A48" s="13"/>
      <c r="B48" s="13"/>
      <c r="C48" s="13"/>
      <c r="D48" s="13"/>
      <c r="E48" s="13"/>
      <c r="F48" s="13"/>
      <c r="G48" s="13"/>
      <c r="H48" s="8" t="s">
        <v>235</v>
      </c>
      <c r="I48" s="12" t="s">
        <v>235</v>
      </c>
      <c r="J48" s="13"/>
      <c r="K48" s="13"/>
      <c r="L48" s="11" t="s">
        <v>236</v>
      </c>
      <c r="M48" s="12">
        <v>0.1</v>
      </c>
      <c r="N48" s="12">
        <v>2</v>
      </c>
      <c r="O48" s="12">
        <v>8</v>
      </c>
      <c r="P48" s="11" t="s">
        <v>184</v>
      </c>
      <c r="Q48" s="11" t="s">
        <v>189</v>
      </c>
      <c r="R48" s="11" t="s">
        <v>190</v>
      </c>
      <c r="S48" s="8" t="s">
        <v>237</v>
      </c>
      <c r="T48" s="13"/>
      <c r="U48" s="13"/>
      <c r="V48" s="13"/>
    </row>
    <row r="49" spans="1:22" ht="42.5" thickBot="1" x14ac:dyDescent="0.6">
      <c r="A49" s="14"/>
      <c r="B49" s="14"/>
      <c r="C49" s="14"/>
      <c r="D49" s="14"/>
      <c r="E49" s="14"/>
      <c r="F49" s="14"/>
      <c r="G49" s="14"/>
      <c r="H49" s="27" t="s">
        <v>235</v>
      </c>
      <c r="I49" s="16" t="s">
        <v>235</v>
      </c>
      <c r="J49" s="14"/>
      <c r="K49" s="14"/>
      <c r="L49" s="15" t="s">
        <v>236</v>
      </c>
      <c r="M49" s="16">
        <v>0.3</v>
      </c>
      <c r="N49" s="16" t="s">
        <v>214</v>
      </c>
      <c r="O49" s="14"/>
      <c r="P49" s="14"/>
      <c r="Q49" s="14"/>
      <c r="R49" s="14"/>
      <c r="S49" s="27" t="s">
        <v>237</v>
      </c>
      <c r="T49" s="14"/>
      <c r="U49" s="14"/>
      <c r="V49" s="14"/>
    </row>
    <row r="50" spans="1:22" ht="28.5" thickBot="1" x14ac:dyDescent="0.6">
      <c r="A50" s="12">
        <v>240206</v>
      </c>
      <c r="B50" s="12">
        <v>230202</v>
      </c>
      <c r="C50" s="12">
        <v>8</v>
      </c>
      <c r="D50" s="12">
        <v>50</v>
      </c>
      <c r="E50" s="12">
        <v>21</v>
      </c>
      <c r="F50" s="12">
        <v>6.9</v>
      </c>
      <c r="G50" s="11" t="s">
        <v>238</v>
      </c>
      <c r="H50" s="12">
        <v>5</v>
      </c>
      <c r="I50" s="18">
        <v>5</v>
      </c>
      <c r="J50" s="12">
        <v>3.9</v>
      </c>
      <c r="K50" s="11" t="s">
        <v>182</v>
      </c>
      <c r="L50" s="11" t="s">
        <v>223</v>
      </c>
      <c r="M50" s="12">
        <v>0.05</v>
      </c>
      <c r="N50" s="12" t="s">
        <v>214</v>
      </c>
      <c r="O50" s="13"/>
      <c r="P50" s="13"/>
      <c r="Q50" s="13"/>
      <c r="R50" s="13"/>
      <c r="S50" s="11" t="s">
        <v>239</v>
      </c>
      <c r="T50" s="13"/>
      <c r="U50" s="8" t="s">
        <v>240</v>
      </c>
      <c r="V50" s="13"/>
    </row>
    <row r="51" spans="1:22" ht="70.5" thickBot="1" x14ac:dyDescent="0.6">
      <c r="A51" s="13"/>
      <c r="B51" s="13"/>
      <c r="C51" s="13"/>
      <c r="D51" s="13"/>
      <c r="E51" s="13"/>
      <c r="F51" s="13"/>
      <c r="G51" s="13"/>
      <c r="H51" s="12">
        <v>5</v>
      </c>
      <c r="I51" s="12">
        <v>5</v>
      </c>
      <c r="J51" s="12" t="s">
        <v>241</v>
      </c>
      <c r="K51" s="13"/>
      <c r="L51" s="11" t="s">
        <v>223</v>
      </c>
      <c r="M51" s="12">
        <v>0.16</v>
      </c>
      <c r="N51" s="12" t="s">
        <v>214</v>
      </c>
      <c r="O51" s="13"/>
      <c r="P51" s="13"/>
      <c r="Q51" s="13"/>
      <c r="R51" s="13"/>
      <c r="S51" s="11" t="s">
        <v>239</v>
      </c>
      <c r="T51" s="13"/>
      <c r="U51" s="8" t="s">
        <v>240</v>
      </c>
      <c r="V51" s="13"/>
    </row>
    <row r="52" spans="1:22" ht="28.5" thickBot="1" x14ac:dyDescent="0.6">
      <c r="A52" s="13"/>
      <c r="B52" s="13"/>
      <c r="C52" s="13"/>
      <c r="D52" s="13"/>
      <c r="E52" s="13"/>
      <c r="F52" s="13"/>
      <c r="G52" s="13"/>
      <c r="H52" s="12">
        <v>5</v>
      </c>
      <c r="I52" s="12">
        <v>5</v>
      </c>
      <c r="J52" s="13"/>
      <c r="K52" s="13"/>
      <c r="L52" s="11" t="s">
        <v>223</v>
      </c>
      <c r="M52" s="12">
        <v>0.05</v>
      </c>
      <c r="N52" s="12" t="s">
        <v>214</v>
      </c>
      <c r="O52" s="13"/>
      <c r="P52" s="13"/>
      <c r="Q52" s="13"/>
      <c r="R52" s="13"/>
      <c r="S52" s="8" t="s">
        <v>242</v>
      </c>
      <c r="T52" s="13"/>
      <c r="U52" s="8" t="s">
        <v>243</v>
      </c>
      <c r="V52" s="13"/>
    </row>
    <row r="53" spans="1:22" ht="28.5" thickBot="1" x14ac:dyDescent="0.6">
      <c r="A53" s="14"/>
      <c r="B53" s="14"/>
      <c r="C53" s="14"/>
      <c r="D53" s="14"/>
      <c r="E53" s="14"/>
      <c r="F53" s="14"/>
      <c r="G53" s="14"/>
      <c r="H53" s="16">
        <v>5</v>
      </c>
      <c r="I53" s="16">
        <v>5</v>
      </c>
      <c r="J53" s="14"/>
      <c r="K53" s="14"/>
      <c r="L53" s="15" t="s">
        <v>223</v>
      </c>
      <c r="M53" s="16">
        <v>0.16</v>
      </c>
      <c r="N53" s="16" t="s">
        <v>214</v>
      </c>
      <c r="O53" s="14"/>
      <c r="P53" s="14"/>
      <c r="Q53" s="14"/>
      <c r="R53" s="14"/>
      <c r="S53" s="27" t="s">
        <v>242</v>
      </c>
      <c r="T53" s="14"/>
      <c r="U53" s="27" t="s">
        <v>240</v>
      </c>
      <c r="V53" s="14"/>
    </row>
    <row r="54" spans="1:22" ht="28.5" thickBot="1" x14ac:dyDescent="0.6">
      <c r="A54" s="12">
        <v>240221</v>
      </c>
      <c r="B54" s="12">
        <v>230809</v>
      </c>
      <c r="C54" s="12">
        <v>12</v>
      </c>
      <c r="D54" s="12">
        <v>100</v>
      </c>
      <c r="E54" s="12">
        <v>9</v>
      </c>
      <c r="F54" s="12">
        <v>15</v>
      </c>
      <c r="G54" s="11" t="s">
        <v>244</v>
      </c>
      <c r="H54" s="12">
        <v>5</v>
      </c>
      <c r="I54" s="18">
        <v>5</v>
      </c>
      <c r="J54" s="12">
        <v>7.5</v>
      </c>
      <c r="K54" s="11" t="s">
        <v>182</v>
      </c>
      <c r="L54" s="11" t="s">
        <v>223</v>
      </c>
      <c r="M54" s="12">
        <v>0.4</v>
      </c>
      <c r="N54" s="12" t="s">
        <v>214</v>
      </c>
      <c r="O54" s="13"/>
      <c r="P54" s="13"/>
      <c r="Q54" s="13"/>
      <c r="R54" s="13"/>
      <c r="S54" s="11" t="s">
        <v>239</v>
      </c>
      <c r="T54" s="13"/>
      <c r="U54" s="8" t="s">
        <v>245</v>
      </c>
      <c r="V54" s="13"/>
    </row>
    <row r="55" spans="1:22" ht="28.5" thickBot="1" x14ac:dyDescent="0.6">
      <c r="A55" s="14"/>
      <c r="B55" s="14"/>
      <c r="C55" s="14"/>
      <c r="D55" s="14"/>
      <c r="E55" s="14"/>
      <c r="F55" s="14"/>
      <c r="G55" s="14"/>
      <c r="H55" s="16">
        <v>5</v>
      </c>
      <c r="I55" s="16">
        <v>5</v>
      </c>
      <c r="J55" s="14"/>
      <c r="K55" s="14"/>
      <c r="L55" s="15" t="s">
        <v>223</v>
      </c>
      <c r="M55" s="16">
        <v>0.4</v>
      </c>
      <c r="N55" s="16" t="s">
        <v>214</v>
      </c>
      <c r="O55" s="14"/>
      <c r="P55" s="14"/>
      <c r="Q55" s="14"/>
      <c r="R55" s="14"/>
      <c r="S55" s="27" t="s">
        <v>242</v>
      </c>
      <c r="T55" s="14"/>
      <c r="U55" s="8" t="s">
        <v>245</v>
      </c>
      <c r="V55" s="14"/>
    </row>
    <row r="56" spans="1:22" ht="28.5" thickBot="1" x14ac:dyDescent="0.6">
      <c r="A56" s="12">
        <v>240306</v>
      </c>
      <c r="B56" s="12">
        <v>240227</v>
      </c>
      <c r="C56" s="12">
        <v>8</v>
      </c>
      <c r="D56" s="12">
        <v>60</v>
      </c>
      <c r="E56" s="12">
        <v>21</v>
      </c>
      <c r="F56" s="12">
        <v>9.6999999999999993</v>
      </c>
      <c r="G56" s="11" t="s">
        <v>244</v>
      </c>
      <c r="H56" s="12">
        <v>1</v>
      </c>
      <c r="I56" s="12">
        <v>1</v>
      </c>
      <c r="J56" s="12">
        <v>7.2</v>
      </c>
      <c r="K56" s="11" t="s">
        <v>182</v>
      </c>
      <c r="L56" s="11" t="s">
        <v>223</v>
      </c>
      <c r="M56" s="12">
        <v>0.4</v>
      </c>
      <c r="N56" s="12" t="s">
        <v>214</v>
      </c>
      <c r="O56" s="13"/>
      <c r="P56" s="13"/>
      <c r="Q56" s="13"/>
      <c r="R56" s="13"/>
      <c r="S56" s="11" t="s">
        <v>239</v>
      </c>
      <c r="T56" s="13"/>
      <c r="U56" s="8" t="s">
        <v>245</v>
      </c>
      <c r="V56" s="13"/>
    </row>
    <row r="57" spans="1:22" ht="70.5" thickBot="1" x14ac:dyDescent="0.6">
      <c r="A57" s="14"/>
      <c r="B57" s="27" t="s">
        <v>246</v>
      </c>
      <c r="C57" s="14"/>
      <c r="D57" s="14"/>
      <c r="E57" s="14"/>
      <c r="F57" s="14"/>
      <c r="G57" s="14"/>
      <c r="H57" s="16">
        <v>1</v>
      </c>
      <c r="I57" s="16">
        <v>1</v>
      </c>
      <c r="J57" s="16" t="s">
        <v>241</v>
      </c>
      <c r="K57" s="14"/>
      <c r="L57" s="15" t="s">
        <v>223</v>
      </c>
      <c r="M57" s="16">
        <v>0.4</v>
      </c>
      <c r="N57" s="16" t="s">
        <v>214</v>
      </c>
      <c r="O57" s="14"/>
      <c r="P57" s="14"/>
      <c r="Q57" s="14"/>
      <c r="R57" s="14"/>
      <c r="S57" s="27" t="s">
        <v>242</v>
      </c>
      <c r="T57" s="14"/>
      <c r="U57" s="8" t="s">
        <v>245</v>
      </c>
      <c r="V57" s="14"/>
    </row>
    <row r="58" spans="1:22" ht="42.5" thickBot="1" x14ac:dyDescent="0.6">
      <c r="A58" s="12">
        <v>240604</v>
      </c>
      <c r="B58" s="12">
        <v>240227</v>
      </c>
      <c r="C58" s="12">
        <v>8</v>
      </c>
      <c r="D58" s="12">
        <v>60</v>
      </c>
      <c r="E58" s="12">
        <v>21</v>
      </c>
      <c r="F58" s="12">
        <v>7.35</v>
      </c>
      <c r="G58" s="12" t="s">
        <v>247</v>
      </c>
      <c r="H58" s="18">
        <v>10</v>
      </c>
      <c r="I58" s="18">
        <v>10</v>
      </c>
      <c r="J58" s="12">
        <v>3.67</v>
      </c>
      <c r="K58" s="12" t="s">
        <v>182</v>
      </c>
      <c r="L58" s="12" t="s">
        <v>223</v>
      </c>
      <c r="M58" s="12">
        <v>0.41</v>
      </c>
      <c r="N58" s="13"/>
      <c r="O58" s="13"/>
      <c r="P58" s="13"/>
      <c r="Q58" s="13"/>
      <c r="R58" s="13"/>
      <c r="S58" s="12" t="s">
        <v>239</v>
      </c>
      <c r="T58" s="12" t="s">
        <v>248</v>
      </c>
      <c r="U58" s="13"/>
      <c r="V58" s="13"/>
    </row>
    <row r="59" spans="1:22" ht="42.5" thickBot="1" x14ac:dyDescent="0.6">
      <c r="A59" s="14"/>
      <c r="B59" s="14"/>
      <c r="C59" s="14"/>
      <c r="D59" s="14"/>
      <c r="E59" s="14"/>
      <c r="F59" s="14"/>
      <c r="G59" s="27" t="s">
        <v>249</v>
      </c>
      <c r="H59" s="16">
        <v>5</v>
      </c>
      <c r="I59" s="16">
        <v>5</v>
      </c>
      <c r="J59" s="14"/>
      <c r="K59" s="14"/>
      <c r="L59" s="16" t="s">
        <v>223</v>
      </c>
      <c r="M59" s="16">
        <v>0.41</v>
      </c>
      <c r="N59" s="16" t="s">
        <v>214</v>
      </c>
      <c r="O59" s="14"/>
      <c r="P59" s="14"/>
      <c r="Q59" s="14"/>
      <c r="R59" s="14"/>
      <c r="S59" s="16" t="s">
        <v>239</v>
      </c>
      <c r="T59" s="16" t="s">
        <v>248</v>
      </c>
      <c r="U59" s="16" t="s">
        <v>250</v>
      </c>
      <c r="V59" s="14"/>
    </row>
    <row r="60" spans="1:22" ht="42.5" thickBot="1" x14ac:dyDescent="0.6">
      <c r="A60" s="12">
        <v>240806</v>
      </c>
      <c r="B60" s="12">
        <v>240227</v>
      </c>
      <c r="C60" s="12">
        <v>6</v>
      </c>
      <c r="D60" s="12">
        <v>30</v>
      </c>
      <c r="E60" s="12">
        <v>21</v>
      </c>
      <c r="F60" s="12">
        <v>5.6</v>
      </c>
      <c r="G60" s="12" t="s">
        <v>251</v>
      </c>
      <c r="H60" s="18">
        <v>10</v>
      </c>
      <c r="I60" s="18">
        <v>10</v>
      </c>
      <c r="J60" s="12">
        <v>5.4</v>
      </c>
      <c r="K60" s="12" t="s">
        <v>182</v>
      </c>
      <c r="L60" s="12" t="s">
        <v>223</v>
      </c>
      <c r="M60" s="12">
        <v>0.4</v>
      </c>
      <c r="N60" s="12">
        <v>4</v>
      </c>
      <c r="O60" s="12">
        <v>9</v>
      </c>
      <c r="P60" s="13"/>
      <c r="Q60" s="13"/>
      <c r="R60" s="13"/>
      <c r="S60" s="12" t="s">
        <v>239</v>
      </c>
      <c r="T60" s="12" t="s">
        <v>252</v>
      </c>
      <c r="U60" s="13"/>
      <c r="V60" s="13"/>
    </row>
    <row r="61" spans="1:22" ht="42.5" thickBot="1" x14ac:dyDescent="0.6">
      <c r="A61" s="14"/>
      <c r="B61" s="14"/>
      <c r="C61" s="14"/>
      <c r="D61" s="14"/>
      <c r="E61" s="14"/>
      <c r="F61" s="14"/>
      <c r="G61" s="14"/>
      <c r="H61" s="16">
        <v>10</v>
      </c>
      <c r="I61" s="16">
        <v>10</v>
      </c>
      <c r="J61" s="14"/>
      <c r="K61" s="14"/>
      <c r="L61" s="14"/>
      <c r="M61" s="16">
        <v>0.2</v>
      </c>
      <c r="N61" s="16">
        <v>4</v>
      </c>
      <c r="O61" s="28">
        <v>45660</v>
      </c>
      <c r="P61" s="16" t="s">
        <v>195</v>
      </c>
      <c r="Q61" s="16" t="s">
        <v>189</v>
      </c>
      <c r="R61" s="14"/>
      <c r="S61" s="16" t="s">
        <v>239</v>
      </c>
      <c r="T61" s="16" t="s">
        <v>252</v>
      </c>
      <c r="U61" s="14"/>
      <c r="V61" s="14"/>
    </row>
    <row r="62" spans="1:22" ht="42.5" thickBot="1" x14ac:dyDescent="0.6">
      <c r="A62" s="12">
        <v>240910</v>
      </c>
      <c r="B62" s="12">
        <v>240227</v>
      </c>
      <c r="C62" s="12">
        <v>7</v>
      </c>
      <c r="D62" s="12">
        <v>50</v>
      </c>
      <c r="E62" s="12">
        <v>21</v>
      </c>
      <c r="F62" s="12">
        <v>5.3</v>
      </c>
      <c r="G62" s="12" t="s">
        <v>253</v>
      </c>
      <c r="H62" s="18">
        <v>5</v>
      </c>
      <c r="I62" s="18">
        <v>5</v>
      </c>
      <c r="J62" s="12">
        <v>5.3</v>
      </c>
      <c r="K62" s="12" t="s">
        <v>230</v>
      </c>
      <c r="L62" s="12" t="s">
        <v>223</v>
      </c>
      <c r="M62" s="12">
        <v>0.4</v>
      </c>
      <c r="N62" s="13"/>
      <c r="O62" s="13"/>
      <c r="P62" s="13"/>
      <c r="Q62" s="13"/>
      <c r="R62" s="13"/>
      <c r="S62" s="12" t="s">
        <v>239</v>
      </c>
      <c r="T62" s="12" t="s">
        <v>252</v>
      </c>
      <c r="U62" s="13"/>
      <c r="V62" s="13"/>
    </row>
    <row r="63" spans="1:22" ht="42.5" thickBot="1" x14ac:dyDescent="0.6">
      <c r="A63" s="14"/>
      <c r="B63" s="14"/>
      <c r="C63" s="14"/>
      <c r="D63" s="14"/>
      <c r="E63" s="14"/>
      <c r="F63" s="14"/>
      <c r="G63" s="14"/>
      <c r="H63" s="16">
        <v>5</v>
      </c>
      <c r="I63" s="16">
        <v>5</v>
      </c>
      <c r="J63" s="14"/>
      <c r="K63" s="16" t="s">
        <v>230</v>
      </c>
      <c r="L63" s="14"/>
      <c r="M63" s="16">
        <v>0.2</v>
      </c>
      <c r="N63" s="14"/>
      <c r="O63" s="14"/>
      <c r="P63" s="14"/>
      <c r="Q63" s="14"/>
      <c r="R63" s="14"/>
      <c r="S63" s="16" t="s">
        <v>254</v>
      </c>
      <c r="T63" s="16" t="s">
        <v>252</v>
      </c>
      <c r="U63" s="14"/>
      <c r="V63" s="14"/>
    </row>
    <row r="64" spans="1:22" ht="42.5" thickBot="1" x14ac:dyDescent="0.6">
      <c r="A64" s="12">
        <v>241028</v>
      </c>
      <c r="B64" s="12">
        <v>240227</v>
      </c>
      <c r="C64" s="12">
        <v>7</v>
      </c>
      <c r="D64" s="12">
        <v>50</v>
      </c>
      <c r="E64" s="12">
        <v>21</v>
      </c>
      <c r="F64" s="12">
        <v>4.3</v>
      </c>
      <c r="G64" s="12" t="s">
        <v>255</v>
      </c>
      <c r="H64" s="18">
        <v>5</v>
      </c>
      <c r="I64" s="18">
        <v>5</v>
      </c>
      <c r="J64" s="12">
        <v>4.3</v>
      </c>
      <c r="K64" s="12" t="s">
        <v>182</v>
      </c>
      <c r="L64" s="12" t="s">
        <v>223</v>
      </c>
      <c r="M64" s="12">
        <v>0.3</v>
      </c>
      <c r="N64" s="13"/>
      <c r="O64" s="13"/>
      <c r="P64" s="13"/>
      <c r="Q64" s="13"/>
      <c r="R64" s="13"/>
      <c r="S64" s="12" t="s">
        <v>239</v>
      </c>
      <c r="T64" s="12" t="s">
        <v>252</v>
      </c>
      <c r="U64" s="13"/>
      <c r="V64" s="13"/>
    </row>
    <row r="65" spans="1:22" ht="42.5" thickBot="1" x14ac:dyDescent="0.6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2">
        <v>0.16</v>
      </c>
      <c r="N65" s="13"/>
      <c r="O65" s="13"/>
      <c r="P65" s="13"/>
      <c r="Q65" s="13"/>
      <c r="R65" s="13"/>
      <c r="S65" s="12" t="s">
        <v>254</v>
      </c>
      <c r="T65" s="16" t="s">
        <v>252</v>
      </c>
      <c r="U65" s="13"/>
      <c r="V65" s="13"/>
    </row>
    <row r="66" spans="1:22" ht="18.5" thickBot="1" x14ac:dyDescent="0.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ht="18.5" thickBot="1" x14ac:dyDescent="0.6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 ht="18.5" thickBot="1" x14ac:dyDescent="0.6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ht="18.5" thickBot="1" x14ac:dyDescent="0.6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 ht="18.5" thickBot="1" x14ac:dyDescent="0.6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 ht="18.5" thickBot="1" x14ac:dyDescent="0.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3"/>
    </row>
    <row r="72" spans="1:22" ht="18.5" thickBot="1" x14ac:dyDescent="0.6">
      <c r="A72" s="11" t="s">
        <v>155</v>
      </c>
      <c r="B72" s="11" t="s">
        <v>156</v>
      </c>
      <c r="C72" s="12" t="s">
        <v>157</v>
      </c>
      <c r="D72" s="12" t="s">
        <v>158</v>
      </c>
      <c r="E72" s="12" t="s">
        <v>159</v>
      </c>
      <c r="F72" s="12" t="s">
        <v>160</v>
      </c>
      <c r="G72" s="11" t="s">
        <v>161</v>
      </c>
      <c r="H72" s="13"/>
      <c r="I72" s="13"/>
      <c r="J72" s="12" t="s">
        <v>162</v>
      </c>
      <c r="K72" s="13"/>
      <c r="L72" s="11" t="s">
        <v>163</v>
      </c>
      <c r="M72" s="12" t="s">
        <v>164</v>
      </c>
      <c r="N72" s="12" t="s">
        <v>165</v>
      </c>
      <c r="O72" s="13"/>
      <c r="P72" s="11" t="s">
        <v>166</v>
      </c>
      <c r="Q72" s="13"/>
      <c r="R72" s="13"/>
      <c r="S72" s="13"/>
      <c r="T72" s="13"/>
      <c r="U72" s="13"/>
      <c r="V72" s="13"/>
    </row>
    <row r="73" spans="1:22" ht="28.5" thickBot="1" x14ac:dyDescent="0.6">
      <c r="A73" s="13"/>
      <c r="B73" s="11" t="s">
        <v>167</v>
      </c>
      <c r="C73" s="12" t="s">
        <v>168</v>
      </c>
      <c r="D73" s="12" t="s">
        <v>169</v>
      </c>
      <c r="E73" s="12" t="s">
        <v>170</v>
      </c>
      <c r="F73" s="12" t="s">
        <v>171</v>
      </c>
      <c r="G73" s="11" t="s">
        <v>172</v>
      </c>
      <c r="H73" s="13"/>
      <c r="I73" s="13"/>
      <c r="J73" s="8" t="s">
        <v>173</v>
      </c>
      <c r="K73" s="11" t="s">
        <v>174</v>
      </c>
      <c r="L73" s="11" t="s">
        <v>175</v>
      </c>
      <c r="M73" s="12" t="s">
        <v>176</v>
      </c>
      <c r="N73" s="12" t="s">
        <v>168</v>
      </c>
      <c r="O73" s="12" t="s">
        <v>177</v>
      </c>
      <c r="P73" s="11" t="s">
        <v>178</v>
      </c>
      <c r="Q73" s="11" t="s">
        <v>179</v>
      </c>
      <c r="R73" s="11" t="s">
        <v>180</v>
      </c>
      <c r="S73" s="11" t="s">
        <v>34</v>
      </c>
      <c r="T73" s="13"/>
      <c r="U73" s="13"/>
      <c r="V73" s="1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4BAB-CF68-460B-8368-B69F539598C8}">
  <dimension ref="A1:N15"/>
  <sheetViews>
    <sheetView zoomScale="64" workbookViewId="0">
      <selection activeCell="H29" sqref="H29"/>
    </sheetView>
  </sheetViews>
  <sheetFormatPr defaultColWidth="8.83203125" defaultRowHeight="18" x14ac:dyDescent="0.55000000000000004"/>
  <cols>
    <col min="3" max="3" width="25.83203125" customWidth="1"/>
  </cols>
  <sheetData>
    <row r="1" spans="1:14" x14ac:dyDescent="0.3">
      <c r="A1" s="29"/>
      <c r="B1" s="29" t="s">
        <v>155</v>
      </c>
      <c r="C1" s="29" t="s">
        <v>172</v>
      </c>
      <c r="D1" s="30" t="s">
        <v>256</v>
      </c>
      <c r="E1" s="29" t="s">
        <v>257</v>
      </c>
      <c r="F1" s="29" t="s">
        <v>258</v>
      </c>
      <c r="G1" s="29" t="s">
        <v>259</v>
      </c>
      <c r="H1" s="29" t="s">
        <v>28</v>
      </c>
      <c r="I1" s="29" t="s">
        <v>260</v>
      </c>
      <c r="J1" s="29" t="s">
        <v>30</v>
      </c>
      <c r="K1" s="29" t="s">
        <v>261</v>
      </c>
      <c r="L1" s="29" t="s">
        <v>32</v>
      </c>
      <c r="M1" s="29" t="s">
        <v>33</v>
      </c>
      <c r="N1" s="29" t="s">
        <v>34</v>
      </c>
    </row>
    <row r="2" spans="1:14" x14ac:dyDescent="0.55000000000000004">
      <c r="A2" s="30" t="s">
        <v>262</v>
      </c>
      <c r="B2" s="30">
        <v>210426</v>
      </c>
      <c r="C2" s="30" t="s">
        <v>263</v>
      </c>
      <c r="D2" s="30" t="s">
        <v>54</v>
      </c>
      <c r="E2" s="30">
        <v>1</v>
      </c>
      <c r="F2" s="30" t="s">
        <v>63</v>
      </c>
      <c r="G2" s="30" t="s">
        <v>264</v>
      </c>
      <c r="H2" s="30">
        <v>0.48</v>
      </c>
      <c r="K2" s="30" t="s">
        <v>54</v>
      </c>
      <c r="N2" s="30" t="s">
        <v>265</v>
      </c>
    </row>
    <row r="3" spans="1:14" x14ac:dyDescent="0.55000000000000004">
      <c r="A3" s="30"/>
      <c r="B3" s="30">
        <v>210519</v>
      </c>
      <c r="C3" s="30" t="s">
        <v>266</v>
      </c>
      <c r="D3" s="30" t="s">
        <v>267</v>
      </c>
      <c r="E3" s="30">
        <v>1</v>
      </c>
      <c r="F3" s="30" t="s">
        <v>268</v>
      </c>
      <c r="G3" s="30" t="s">
        <v>269</v>
      </c>
      <c r="H3" s="30">
        <v>0.52</v>
      </c>
      <c r="K3" s="31">
        <v>0.1</v>
      </c>
      <c r="L3" s="32">
        <v>10</v>
      </c>
      <c r="M3" s="30">
        <v>10</v>
      </c>
    </row>
    <row r="4" spans="1:14" x14ac:dyDescent="0.55000000000000004">
      <c r="A4" s="30"/>
      <c r="B4" s="30">
        <v>210818</v>
      </c>
      <c r="C4" s="30" t="s">
        <v>263</v>
      </c>
      <c r="D4" s="30" t="s">
        <v>270</v>
      </c>
      <c r="E4" s="30">
        <v>2</v>
      </c>
      <c r="F4" s="30" t="s">
        <v>63</v>
      </c>
      <c r="G4" s="30" t="s">
        <v>271</v>
      </c>
      <c r="H4" s="30">
        <v>0.19</v>
      </c>
      <c r="I4" s="30">
        <v>40</v>
      </c>
      <c r="K4" s="30">
        <v>5</v>
      </c>
      <c r="L4" s="32">
        <v>5</v>
      </c>
      <c r="M4" s="32">
        <v>5</v>
      </c>
    </row>
    <row r="5" spans="1:14" x14ac:dyDescent="0.55000000000000004">
      <c r="A5" s="30"/>
      <c r="B5" s="30">
        <v>210930</v>
      </c>
      <c r="C5" s="30" t="s">
        <v>263</v>
      </c>
      <c r="D5" s="30" t="s">
        <v>267</v>
      </c>
      <c r="E5" s="30">
        <v>1</v>
      </c>
      <c r="F5" s="30" t="s">
        <v>268</v>
      </c>
      <c r="G5" s="30" t="s">
        <v>271</v>
      </c>
      <c r="H5" s="30">
        <v>0.5</v>
      </c>
      <c r="K5" s="30">
        <v>1</v>
      </c>
      <c r="L5" s="30">
        <v>1</v>
      </c>
      <c r="M5" s="30">
        <v>1</v>
      </c>
    </row>
    <row r="6" spans="1:14" x14ac:dyDescent="0.55000000000000004">
      <c r="A6" s="30"/>
      <c r="B6" s="30">
        <v>211013</v>
      </c>
      <c r="C6" s="30" t="s">
        <v>263</v>
      </c>
      <c r="D6" s="30" t="s">
        <v>267</v>
      </c>
      <c r="E6" s="30" t="s">
        <v>272</v>
      </c>
      <c r="F6" s="30">
        <v>210713</v>
      </c>
      <c r="G6" s="30" t="s">
        <v>269</v>
      </c>
      <c r="H6" s="30">
        <v>0.6</v>
      </c>
      <c r="K6" s="30">
        <v>5</v>
      </c>
      <c r="L6" s="32">
        <v>5</v>
      </c>
      <c r="M6" s="32">
        <v>5</v>
      </c>
    </row>
    <row r="7" spans="1:14" x14ac:dyDescent="0.55000000000000004">
      <c r="A7" s="30"/>
      <c r="B7" s="30">
        <v>211018</v>
      </c>
      <c r="C7" s="30" t="s">
        <v>263</v>
      </c>
      <c r="D7" s="30" t="s">
        <v>267</v>
      </c>
      <c r="E7" s="30" t="s">
        <v>272</v>
      </c>
      <c r="F7" s="30">
        <v>210713</v>
      </c>
      <c r="G7" s="30" t="s">
        <v>273</v>
      </c>
      <c r="H7" s="30">
        <v>0.35</v>
      </c>
      <c r="K7" s="30">
        <v>10</v>
      </c>
      <c r="L7" s="32">
        <v>10</v>
      </c>
      <c r="M7" s="32">
        <v>10</v>
      </c>
    </row>
    <row r="8" spans="1:14" x14ac:dyDescent="0.55000000000000004">
      <c r="A8" s="30" t="s">
        <v>274</v>
      </c>
      <c r="B8" s="30">
        <v>220419</v>
      </c>
      <c r="C8" s="30" t="s">
        <v>275</v>
      </c>
      <c r="D8" s="30" t="s">
        <v>276</v>
      </c>
      <c r="E8" s="30">
        <v>1</v>
      </c>
      <c r="F8" s="30">
        <v>211122</v>
      </c>
      <c r="G8" s="30" t="s">
        <v>273</v>
      </c>
      <c r="H8" s="30">
        <v>0.3</v>
      </c>
      <c r="I8" s="30">
        <v>90</v>
      </c>
    </row>
    <row r="9" spans="1:14" x14ac:dyDescent="0.55000000000000004">
      <c r="B9" s="30">
        <v>220516</v>
      </c>
      <c r="C9" s="30" t="s">
        <v>275</v>
      </c>
      <c r="D9" s="30" t="s">
        <v>277</v>
      </c>
      <c r="E9" s="30" t="s">
        <v>272</v>
      </c>
      <c r="F9" s="30">
        <v>211122</v>
      </c>
      <c r="G9" s="30" t="s">
        <v>273</v>
      </c>
      <c r="H9" s="30">
        <v>0.3</v>
      </c>
      <c r="I9" s="30">
        <v>60</v>
      </c>
      <c r="K9" s="30">
        <v>1</v>
      </c>
      <c r="L9" s="30">
        <v>1</v>
      </c>
      <c r="M9" s="30">
        <v>1</v>
      </c>
    </row>
    <row r="10" spans="1:14" x14ac:dyDescent="0.55000000000000004">
      <c r="K10" s="30">
        <v>1</v>
      </c>
      <c r="L10" s="30">
        <v>1</v>
      </c>
      <c r="M10" s="30">
        <v>1</v>
      </c>
    </row>
    <row r="11" spans="1:14" x14ac:dyDescent="0.55000000000000004">
      <c r="K11" s="30">
        <v>10</v>
      </c>
      <c r="L11" s="32">
        <v>10</v>
      </c>
      <c r="M11" s="32">
        <v>10</v>
      </c>
    </row>
    <row r="12" spans="1:14" x14ac:dyDescent="0.55000000000000004">
      <c r="B12" s="30">
        <v>220530</v>
      </c>
      <c r="C12" s="30" t="s">
        <v>275</v>
      </c>
      <c r="D12" s="30" t="s">
        <v>277</v>
      </c>
      <c r="E12" s="30" t="s">
        <v>272</v>
      </c>
      <c r="F12" s="30">
        <v>211122</v>
      </c>
      <c r="G12" s="30" t="s">
        <v>273</v>
      </c>
      <c r="H12" s="30">
        <v>0.3</v>
      </c>
      <c r="K12" s="30">
        <v>5</v>
      </c>
      <c r="L12" s="32">
        <v>5</v>
      </c>
      <c r="M12" s="32">
        <v>5</v>
      </c>
    </row>
    <row r="13" spans="1:14" x14ac:dyDescent="0.55000000000000004">
      <c r="B13" s="30">
        <v>220801</v>
      </c>
      <c r="C13" s="30" t="s">
        <v>275</v>
      </c>
      <c r="D13" s="30" t="s">
        <v>54</v>
      </c>
      <c r="E13" s="30" t="s">
        <v>272</v>
      </c>
      <c r="F13" s="30">
        <v>211122</v>
      </c>
      <c r="G13" s="30" t="s">
        <v>273</v>
      </c>
      <c r="H13" s="30">
        <v>0.3</v>
      </c>
      <c r="K13" s="30">
        <v>5</v>
      </c>
      <c r="L13" s="32">
        <v>5</v>
      </c>
      <c r="M13" s="32">
        <v>5</v>
      </c>
    </row>
    <row r="14" spans="1:14" x14ac:dyDescent="0.55000000000000004">
      <c r="B14" s="30">
        <v>221121</v>
      </c>
      <c r="C14" s="30" t="s">
        <v>278</v>
      </c>
      <c r="D14" s="30" t="s">
        <v>54</v>
      </c>
      <c r="E14" s="30" t="s">
        <v>272</v>
      </c>
      <c r="F14" s="30">
        <v>220616</v>
      </c>
      <c r="G14" s="30" t="s">
        <v>273</v>
      </c>
      <c r="H14" s="30" t="s">
        <v>54</v>
      </c>
      <c r="K14" s="30">
        <v>5</v>
      </c>
      <c r="L14" s="32">
        <v>5</v>
      </c>
      <c r="M14" s="32">
        <v>5</v>
      </c>
    </row>
    <row r="15" spans="1:14" x14ac:dyDescent="0.55000000000000004">
      <c r="B15" s="30">
        <v>230215</v>
      </c>
      <c r="C15" s="30" t="s">
        <v>263</v>
      </c>
      <c r="D15" s="30" t="s">
        <v>279</v>
      </c>
      <c r="E15" s="30">
        <v>2</v>
      </c>
      <c r="F15" s="30">
        <v>230210</v>
      </c>
      <c r="G15" s="30" t="s">
        <v>280</v>
      </c>
      <c r="H15" s="30" t="s">
        <v>281</v>
      </c>
      <c r="K15" s="30">
        <v>5</v>
      </c>
      <c r="L15" s="32">
        <v>5</v>
      </c>
      <c r="M15" s="32">
        <v>5</v>
      </c>
      <c r="N15" s="30" t="s">
        <v>282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transfection efficiencies</vt:lpstr>
      <vt:lpstr>lentivirus</vt:lpstr>
      <vt:lpstr>electroporation</vt:lpstr>
      <vt:lpstr>lipofection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caxa5399</dc:creator>
  <cp:lastModifiedBy>caxa5399</cp:lastModifiedBy>
  <dcterms:created xsi:type="dcterms:W3CDTF">2025-11-07T05:27:01Z</dcterms:created>
  <dcterms:modified xsi:type="dcterms:W3CDTF">2026-02-16T07:21:48Z</dcterms:modified>
</cp:coreProperties>
</file>